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DieseArbeitsmappe" defaultThemeVersion="124226"/>
  <bookViews>
    <workbookView xWindow="2520" yWindow="555" windowWidth="18165" windowHeight="13380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D369" i="1"/>
  <c r="E369"/>
  <c r="F369"/>
  <c r="G369"/>
  <c r="H369"/>
  <c r="L369" s="1"/>
  <c r="I369"/>
  <c r="D370"/>
  <c r="E370"/>
  <c r="F370"/>
  <c r="G370"/>
  <c r="H370"/>
  <c r="I370"/>
  <c r="D371"/>
  <c r="K371" s="1"/>
  <c r="E371"/>
  <c r="F371"/>
  <c r="G371"/>
  <c r="H371"/>
  <c r="L371" s="1"/>
  <c r="I371"/>
  <c r="D372"/>
  <c r="E372"/>
  <c r="F372"/>
  <c r="G372"/>
  <c r="H372"/>
  <c r="I372"/>
  <c r="K372"/>
  <c r="D373"/>
  <c r="E373"/>
  <c r="F373"/>
  <c r="G373"/>
  <c r="H373"/>
  <c r="I373"/>
  <c r="D374"/>
  <c r="E374"/>
  <c r="F374"/>
  <c r="G374"/>
  <c r="H374"/>
  <c r="I374"/>
  <c r="D375"/>
  <c r="E375"/>
  <c r="F375"/>
  <c r="G375"/>
  <c r="H375"/>
  <c r="I375"/>
  <c r="D376"/>
  <c r="E376"/>
  <c r="F376"/>
  <c r="G376"/>
  <c r="H376"/>
  <c r="I376"/>
  <c r="D377"/>
  <c r="E377"/>
  <c r="F377"/>
  <c r="G377"/>
  <c r="H377"/>
  <c r="I377"/>
  <c r="D378"/>
  <c r="E378"/>
  <c r="F378"/>
  <c r="G378"/>
  <c r="H378"/>
  <c r="I378"/>
  <c r="D379"/>
  <c r="E379"/>
  <c r="F379"/>
  <c r="G379"/>
  <c r="H379"/>
  <c r="I379"/>
  <c r="D380"/>
  <c r="E380"/>
  <c r="F380"/>
  <c r="G380"/>
  <c r="H380"/>
  <c r="I380"/>
  <c r="D381"/>
  <c r="E381"/>
  <c r="F381"/>
  <c r="G381"/>
  <c r="H381"/>
  <c r="I381"/>
  <c r="D382"/>
  <c r="E382"/>
  <c r="F382"/>
  <c r="G382"/>
  <c r="H382"/>
  <c r="I382"/>
  <c r="D383"/>
  <c r="E383"/>
  <c r="F383"/>
  <c r="G383"/>
  <c r="H383"/>
  <c r="I383"/>
  <c r="G368"/>
  <c r="H368"/>
  <c r="L368" s="1"/>
  <c r="I368"/>
  <c r="D368"/>
  <c r="E368"/>
  <c r="F368"/>
  <c r="C130"/>
  <c r="H328" s="1"/>
  <c r="D130"/>
  <c r="I329" s="1"/>
  <c r="C131"/>
  <c r="H333" s="1"/>
  <c r="D131"/>
  <c r="I332" s="1"/>
  <c r="C132"/>
  <c r="E345" s="1"/>
  <c r="D132"/>
  <c r="I336" s="1"/>
  <c r="C133"/>
  <c r="H339" s="1"/>
  <c r="D133"/>
  <c r="I339" s="1"/>
  <c r="C134"/>
  <c r="H340" s="1"/>
  <c r="D134"/>
  <c r="I341" s="1"/>
  <c r="C135"/>
  <c r="H349" s="1"/>
  <c r="D135"/>
  <c r="I350" s="1"/>
  <c r="C136"/>
  <c r="H351" s="1"/>
  <c r="D136"/>
  <c r="F364" s="1"/>
  <c r="C137"/>
  <c r="H355" s="1"/>
  <c r="D137"/>
  <c r="I356" s="1"/>
  <c r="C138"/>
  <c r="E366" s="1"/>
  <c r="D138"/>
  <c r="F366" s="1"/>
  <c r="C139"/>
  <c r="H361" s="1"/>
  <c r="D139"/>
  <c r="I362" s="1"/>
  <c r="B139"/>
  <c r="B138"/>
  <c r="B137"/>
  <c r="B136"/>
  <c r="B135"/>
  <c r="B134"/>
  <c r="B133"/>
  <c r="B132"/>
  <c r="B131"/>
  <c r="B130"/>
  <c r="I367"/>
  <c r="H367"/>
  <c r="G367"/>
  <c r="D367"/>
  <c r="I366"/>
  <c r="H366"/>
  <c r="G366"/>
  <c r="D366"/>
  <c r="I365"/>
  <c r="H365"/>
  <c r="G365"/>
  <c r="E365"/>
  <c r="D365"/>
  <c r="I364"/>
  <c r="H364"/>
  <c r="G364"/>
  <c r="E364"/>
  <c r="D364"/>
  <c r="I363"/>
  <c r="H363"/>
  <c r="G363"/>
  <c r="F363"/>
  <c r="E363"/>
  <c r="D363"/>
  <c r="H362"/>
  <c r="G362"/>
  <c r="F362"/>
  <c r="E362"/>
  <c r="D362"/>
  <c r="G361"/>
  <c r="F361"/>
  <c r="E361"/>
  <c r="D361"/>
  <c r="H360"/>
  <c r="G360"/>
  <c r="F360"/>
  <c r="E360"/>
  <c r="D360"/>
  <c r="G359"/>
  <c r="F359"/>
  <c r="E359"/>
  <c r="D359"/>
  <c r="H358"/>
  <c r="G358"/>
  <c r="F358"/>
  <c r="E358"/>
  <c r="D358"/>
  <c r="H357"/>
  <c r="G357"/>
  <c r="F357"/>
  <c r="E357"/>
  <c r="D357"/>
  <c r="H356"/>
  <c r="G356"/>
  <c r="F356"/>
  <c r="E356"/>
  <c r="D356"/>
  <c r="G355"/>
  <c r="F355"/>
  <c r="E355"/>
  <c r="D355"/>
  <c r="H354"/>
  <c r="G354"/>
  <c r="F354"/>
  <c r="E354"/>
  <c r="D354"/>
  <c r="H353"/>
  <c r="G353"/>
  <c r="F353"/>
  <c r="E353"/>
  <c r="D353"/>
  <c r="H352"/>
  <c r="G352"/>
  <c r="F352"/>
  <c r="E352"/>
  <c r="D352"/>
  <c r="G351"/>
  <c r="F351"/>
  <c r="E351"/>
  <c r="D351"/>
  <c r="H350"/>
  <c r="G350"/>
  <c r="F350"/>
  <c r="E350"/>
  <c r="D350"/>
  <c r="G349"/>
  <c r="F349"/>
  <c r="E349"/>
  <c r="D349"/>
  <c r="H348"/>
  <c r="G348"/>
  <c r="F348"/>
  <c r="E348"/>
  <c r="D348"/>
  <c r="I347"/>
  <c r="H347"/>
  <c r="G347"/>
  <c r="F347"/>
  <c r="E347"/>
  <c r="D347"/>
  <c r="I346"/>
  <c r="H346"/>
  <c r="G346"/>
  <c r="D346"/>
  <c r="I345"/>
  <c r="H345"/>
  <c r="G345"/>
  <c r="F345"/>
  <c r="D345"/>
  <c r="I344"/>
  <c r="H344"/>
  <c r="G344"/>
  <c r="F344"/>
  <c r="D344"/>
  <c r="I343"/>
  <c r="H343"/>
  <c r="G343"/>
  <c r="F343"/>
  <c r="D343"/>
  <c r="H342"/>
  <c r="G342"/>
  <c r="F342"/>
  <c r="E342"/>
  <c r="D342"/>
  <c r="H341"/>
  <c r="G341"/>
  <c r="F341"/>
  <c r="E341"/>
  <c r="D341"/>
  <c r="G340"/>
  <c r="F340"/>
  <c r="E340"/>
  <c r="D340"/>
  <c r="G339"/>
  <c r="F339"/>
  <c r="E339"/>
  <c r="D339"/>
  <c r="I338"/>
  <c r="H338"/>
  <c r="G338"/>
  <c r="F338"/>
  <c r="E338"/>
  <c r="D338"/>
  <c r="G337"/>
  <c r="F337"/>
  <c r="E337"/>
  <c r="D337"/>
  <c r="H336"/>
  <c r="G336"/>
  <c r="F336"/>
  <c r="E336"/>
  <c r="D336"/>
  <c r="G335"/>
  <c r="F335"/>
  <c r="E335"/>
  <c r="D335"/>
  <c r="G334"/>
  <c r="F334"/>
  <c r="E334"/>
  <c r="D334"/>
  <c r="G333"/>
  <c r="F333"/>
  <c r="E333"/>
  <c r="D333"/>
  <c r="H332"/>
  <c r="G332"/>
  <c r="F332"/>
  <c r="E332"/>
  <c r="D332"/>
  <c r="G331"/>
  <c r="F331"/>
  <c r="E331"/>
  <c r="D331"/>
  <c r="H330"/>
  <c r="G330"/>
  <c r="F330"/>
  <c r="E330"/>
  <c r="D330"/>
  <c r="G329"/>
  <c r="F329"/>
  <c r="E329"/>
  <c r="D329"/>
  <c r="G328"/>
  <c r="F328"/>
  <c r="E328"/>
  <c r="D328"/>
  <c r="C120"/>
  <c r="H288" s="1"/>
  <c r="D120"/>
  <c r="I290" s="1"/>
  <c r="C121"/>
  <c r="H293" s="1"/>
  <c r="D121"/>
  <c r="F304" s="1"/>
  <c r="C122"/>
  <c r="H296" s="1"/>
  <c r="D122"/>
  <c r="I296" s="1"/>
  <c r="C123"/>
  <c r="H297" s="1"/>
  <c r="D123"/>
  <c r="I297" s="1"/>
  <c r="C124"/>
  <c r="H301" s="1"/>
  <c r="D124"/>
  <c r="I300" s="1"/>
  <c r="C125"/>
  <c r="H310" s="1"/>
  <c r="D125"/>
  <c r="F323" s="1"/>
  <c r="C126"/>
  <c r="H311" s="1"/>
  <c r="D126"/>
  <c r="F324" s="1"/>
  <c r="C127"/>
  <c r="H315" s="1"/>
  <c r="D127"/>
  <c r="I316" s="1"/>
  <c r="C128"/>
  <c r="E326" s="1"/>
  <c r="D128"/>
  <c r="I318" s="1"/>
  <c r="C129"/>
  <c r="E327" s="1"/>
  <c r="D129"/>
  <c r="I321" s="1"/>
  <c r="B129"/>
  <c r="B128"/>
  <c r="D326" s="1"/>
  <c r="B127"/>
  <c r="B126"/>
  <c r="G312" s="1"/>
  <c r="D327"/>
  <c r="G319"/>
  <c r="B125"/>
  <c r="G309"/>
  <c r="B124"/>
  <c r="G302" s="1"/>
  <c r="B123"/>
  <c r="B122"/>
  <c r="B121"/>
  <c r="G293" s="1"/>
  <c r="D306"/>
  <c r="G296"/>
  <c r="D304"/>
  <c r="B120"/>
  <c r="I327"/>
  <c r="H327"/>
  <c r="G327"/>
  <c r="F327"/>
  <c r="I326"/>
  <c r="H326"/>
  <c r="G326"/>
  <c r="I325"/>
  <c r="H325"/>
  <c r="G325"/>
  <c r="F325"/>
  <c r="E325"/>
  <c r="D325"/>
  <c r="I324"/>
  <c r="H324"/>
  <c r="G324"/>
  <c r="D324"/>
  <c r="I323"/>
  <c r="H323"/>
  <c r="G323"/>
  <c r="E323"/>
  <c r="F322"/>
  <c r="E322"/>
  <c r="D322"/>
  <c r="H321"/>
  <c r="F321"/>
  <c r="E321"/>
  <c r="D321"/>
  <c r="H320"/>
  <c r="F320"/>
  <c r="E320"/>
  <c r="D320"/>
  <c r="F319"/>
  <c r="E319"/>
  <c r="D319"/>
  <c r="F318"/>
  <c r="E318"/>
  <c r="D318"/>
  <c r="F317"/>
  <c r="E317"/>
  <c r="D317"/>
  <c r="H316"/>
  <c r="G316"/>
  <c r="F316"/>
  <c r="E316"/>
  <c r="D316"/>
  <c r="G315"/>
  <c r="F315"/>
  <c r="E315"/>
  <c r="D315"/>
  <c r="H314"/>
  <c r="G314"/>
  <c r="F314"/>
  <c r="E314"/>
  <c r="D314"/>
  <c r="H313"/>
  <c r="F313"/>
  <c r="E313"/>
  <c r="D313"/>
  <c r="H312"/>
  <c r="F312"/>
  <c r="E312"/>
  <c r="D312"/>
  <c r="I311"/>
  <c r="F311"/>
  <c r="E311"/>
  <c r="D311"/>
  <c r="F310"/>
  <c r="E310"/>
  <c r="D310"/>
  <c r="F309"/>
  <c r="E309"/>
  <c r="D309"/>
  <c r="H308"/>
  <c r="F308"/>
  <c r="E308"/>
  <c r="D308"/>
  <c r="I307"/>
  <c r="H307"/>
  <c r="G307"/>
  <c r="I306"/>
  <c r="H306"/>
  <c r="G306"/>
  <c r="E306"/>
  <c r="I305"/>
  <c r="H305"/>
  <c r="G305"/>
  <c r="D305"/>
  <c r="I304"/>
  <c r="H304"/>
  <c r="G304"/>
  <c r="E304"/>
  <c r="I303"/>
  <c r="H303"/>
  <c r="G303"/>
  <c r="F303"/>
  <c r="E303"/>
  <c r="D303"/>
  <c r="F302"/>
  <c r="E302"/>
  <c r="D302"/>
  <c r="I301"/>
  <c r="G301"/>
  <c r="F301"/>
  <c r="E301"/>
  <c r="D301"/>
  <c r="H300"/>
  <c r="F300"/>
  <c r="E300"/>
  <c r="D300"/>
  <c r="H299"/>
  <c r="F299"/>
  <c r="E299"/>
  <c r="D299"/>
  <c r="H298"/>
  <c r="F298"/>
  <c r="E298"/>
  <c r="D298"/>
  <c r="F297"/>
  <c r="E297"/>
  <c r="D297"/>
  <c r="F296"/>
  <c r="E296"/>
  <c r="D296"/>
  <c r="G295"/>
  <c r="F295"/>
  <c r="E295"/>
  <c r="D295"/>
  <c r="H294"/>
  <c r="F294"/>
  <c r="E294"/>
  <c r="D294"/>
  <c r="I293"/>
  <c r="F293"/>
  <c r="E293"/>
  <c r="D293"/>
  <c r="I292"/>
  <c r="H292"/>
  <c r="F292"/>
  <c r="E292"/>
  <c r="D292"/>
  <c r="H291"/>
  <c r="G291"/>
  <c r="F291"/>
  <c r="E291"/>
  <c r="D291"/>
  <c r="G290"/>
  <c r="F290"/>
  <c r="E290"/>
  <c r="D290"/>
  <c r="I289"/>
  <c r="H289"/>
  <c r="G289"/>
  <c r="F289"/>
  <c r="E289"/>
  <c r="D289"/>
  <c r="G288"/>
  <c r="F288"/>
  <c r="E288"/>
  <c r="D288"/>
  <c r="C110"/>
  <c r="D110"/>
  <c r="I249" s="1"/>
  <c r="C111"/>
  <c r="H253" s="1"/>
  <c r="D111"/>
  <c r="C112"/>
  <c r="D112"/>
  <c r="I255" s="1"/>
  <c r="C113"/>
  <c r="H259" s="1"/>
  <c r="D113"/>
  <c r="C114"/>
  <c r="D114"/>
  <c r="I261" s="1"/>
  <c r="C115"/>
  <c r="E283" s="1"/>
  <c r="D115"/>
  <c r="C116"/>
  <c r="D116"/>
  <c r="I273" s="1"/>
  <c r="C117"/>
  <c r="H274" s="1"/>
  <c r="D117"/>
  <c r="C118"/>
  <c r="D118"/>
  <c r="I277" s="1"/>
  <c r="C119"/>
  <c r="H281" s="1"/>
  <c r="D119"/>
  <c r="F287" s="1"/>
  <c r="B119"/>
  <c r="B118"/>
  <c r="B117"/>
  <c r="B116"/>
  <c r="D287"/>
  <c r="G278"/>
  <c r="G276"/>
  <c r="B115"/>
  <c r="D283" s="1"/>
  <c r="B114"/>
  <c r="B113"/>
  <c r="B112"/>
  <c r="B110"/>
  <c r="B111"/>
  <c r="I287"/>
  <c r="H287"/>
  <c r="G287"/>
  <c r="I286"/>
  <c r="H286"/>
  <c r="G286"/>
  <c r="F286"/>
  <c r="E286"/>
  <c r="D286"/>
  <c r="I285"/>
  <c r="H285"/>
  <c r="G285"/>
  <c r="F285"/>
  <c r="I284"/>
  <c r="H284"/>
  <c r="G284"/>
  <c r="E284"/>
  <c r="D284"/>
  <c r="I283"/>
  <c r="H283"/>
  <c r="G283"/>
  <c r="F283"/>
  <c r="I282"/>
  <c r="G282"/>
  <c r="F282"/>
  <c r="E282"/>
  <c r="D282"/>
  <c r="I281"/>
  <c r="F281"/>
  <c r="E281"/>
  <c r="D281"/>
  <c r="I280"/>
  <c r="G280"/>
  <c r="F280"/>
  <c r="E280"/>
  <c r="D280"/>
  <c r="H279"/>
  <c r="F279"/>
  <c r="E279"/>
  <c r="D279"/>
  <c r="H278"/>
  <c r="F278"/>
  <c r="E278"/>
  <c r="D278"/>
  <c r="H277"/>
  <c r="F277"/>
  <c r="E277"/>
  <c r="D277"/>
  <c r="I276"/>
  <c r="F276"/>
  <c r="E276"/>
  <c r="D276"/>
  <c r="I275"/>
  <c r="F275"/>
  <c r="E275"/>
  <c r="D275"/>
  <c r="I274"/>
  <c r="F274"/>
  <c r="E274"/>
  <c r="D274"/>
  <c r="H273"/>
  <c r="G273"/>
  <c r="F273"/>
  <c r="E273"/>
  <c r="D273"/>
  <c r="H272"/>
  <c r="G272"/>
  <c r="F272"/>
  <c r="E272"/>
  <c r="D272"/>
  <c r="H271"/>
  <c r="G271"/>
  <c r="F271"/>
  <c r="E271"/>
  <c r="D271"/>
  <c r="I270"/>
  <c r="G270"/>
  <c r="F270"/>
  <c r="E270"/>
  <c r="D270"/>
  <c r="I269"/>
  <c r="G269"/>
  <c r="F269"/>
  <c r="E269"/>
  <c r="D269"/>
  <c r="I268"/>
  <c r="G268"/>
  <c r="F268"/>
  <c r="E268"/>
  <c r="D268"/>
  <c r="I267"/>
  <c r="H267"/>
  <c r="G267"/>
  <c r="E267"/>
  <c r="D267"/>
  <c r="I266"/>
  <c r="H266"/>
  <c r="G266"/>
  <c r="F266"/>
  <c r="D266"/>
  <c r="I265"/>
  <c r="H265"/>
  <c r="G265"/>
  <c r="E265"/>
  <c r="D265"/>
  <c r="I264"/>
  <c r="H264"/>
  <c r="G264"/>
  <c r="F264"/>
  <c r="E264"/>
  <c r="D264"/>
  <c r="I263"/>
  <c r="H263"/>
  <c r="G263"/>
  <c r="E263"/>
  <c r="D263"/>
  <c r="H262"/>
  <c r="G262"/>
  <c r="F262"/>
  <c r="E262"/>
  <c r="D262"/>
  <c r="H261"/>
  <c r="G261"/>
  <c r="F261"/>
  <c r="E261"/>
  <c r="D261"/>
  <c r="H260"/>
  <c r="G260"/>
  <c r="F260"/>
  <c r="E260"/>
  <c r="D260"/>
  <c r="I259"/>
  <c r="G259"/>
  <c r="F259"/>
  <c r="E259"/>
  <c r="D259"/>
  <c r="I258"/>
  <c r="H258"/>
  <c r="G258"/>
  <c r="F258"/>
  <c r="E258"/>
  <c r="D258"/>
  <c r="I257"/>
  <c r="G257"/>
  <c r="F257"/>
  <c r="E257"/>
  <c r="D257"/>
  <c r="I256"/>
  <c r="H256"/>
  <c r="G256"/>
  <c r="F256"/>
  <c r="E256"/>
  <c r="D256"/>
  <c r="H255"/>
  <c r="G255"/>
  <c r="F255"/>
  <c r="E255"/>
  <c r="D255"/>
  <c r="H254"/>
  <c r="G254"/>
  <c r="F254"/>
  <c r="E254"/>
  <c r="D254"/>
  <c r="I253"/>
  <c r="G253"/>
  <c r="F253"/>
  <c r="E253"/>
  <c r="D253"/>
  <c r="I252"/>
  <c r="H252"/>
  <c r="G252"/>
  <c r="F252"/>
  <c r="E252"/>
  <c r="D252"/>
  <c r="I251"/>
  <c r="G251"/>
  <c r="F251"/>
  <c r="E251"/>
  <c r="D251"/>
  <c r="H250"/>
  <c r="G250"/>
  <c r="F250"/>
  <c r="E250"/>
  <c r="D250"/>
  <c r="H249"/>
  <c r="G249"/>
  <c r="F249"/>
  <c r="E249"/>
  <c r="D249"/>
  <c r="I248"/>
  <c r="H248"/>
  <c r="G248"/>
  <c r="F248"/>
  <c r="E248"/>
  <c r="D248"/>
  <c r="I247"/>
  <c r="H247"/>
  <c r="G247"/>
  <c r="F247"/>
  <c r="D247"/>
  <c r="I246"/>
  <c r="H246"/>
  <c r="G246"/>
  <c r="D246"/>
  <c r="I245"/>
  <c r="H245"/>
  <c r="G245"/>
  <c r="D245"/>
  <c r="I244"/>
  <c r="H244"/>
  <c r="G244"/>
  <c r="D244"/>
  <c r="I243"/>
  <c r="H243"/>
  <c r="G243"/>
  <c r="D243"/>
  <c r="I242"/>
  <c r="H242"/>
  <c r="G242"/>
  <c r="F242"/>
  <c r="E242"/>
  <c r="D242"/>
  <c r="I241"/>
  <c r="H241"/>
  <c r="G241"/>
  <c r="F241"/>
  <c r="E241"/>
  <c r="D241"/>
  <c r="I240"/>
  <c r="H240"/>
  <c r="G240"/>
  <c r="F240"/>
  <c r="E240"/>
  <c r="D240"/>
  <c r="G239"/>
  <c r="F239"/>
  <c r="E239"/>
  <c r="D239"/>
  <c r="G238"/>
  <c r="F238"/>
  <c r="E238"/>
  <c r="D238"/>
  <c r="G237"/>
  <c r="F237"/>
  <c r="E237"/>
  <c r="D237"/>
  <c r="G236"/>
  <c r="F236"/>
  <c r="E236"/>
  <c r="D236"/>
  <c r="G235"/>
  <c r="F235"/>
  <c r="E235"/>
  <c r="D235"/>
  <c r="G234"/>
  <c r="F234"/>
  <c r="E234"/>
  <c r="D234"/>
  <c r="G233"/>
  <c r="F233"/>
  <c r="E233"/>
  <c r="D233"/>
  <c r="G232"/>
  <c r="F232"/>
  <c r="E232"/>
  <c r="D232"/>
  <c r="G231"/>
  <c r="F231"/>
  <c r="E231"/>
  <c r="D231"/>
  <c r="G230"/>
  <c r="F230"/>
  <c r="E230"/>
  <c r="D230"/>
  <c r="G229"/>
  <c r="F229"/>
  <c r="E229"/>
  <c r="D229"/>
  <c r="G228"/>
  <c r="F228"/>
  <c r="E228"/>
  <c r="D228"/>
  <c r="C109"/>
  <c r="E247" s="1"/>
  <c r="D109"/>
  <c r="B109"/>
  <c r="I227"/>
  <c r="H227"/>
  <c r="G227"/>
  <c r="G226"/>
  <c r="H226"/>
  <c r="I226"/>
  <c r="D217"/>
  <c r="E217"/>
  <c r="F217"/>
  <c r="B103"/>
  <c r="G219" s="1"/>
  <c r="D103"/>
  <c r="F226" s="1"/>
  <c r="C103"/>
  <c r="E226" s="1"/>
  <c r="D214"/>
  <c r="E214"/>
  <c r="F214"/>
  <c r="G225"/>
  <c r="H225"/>
  <c r="I225"/>
  <c r="C102"/>
  <c r="H214" s="1"/>
  <c r="D102"/>
  <c r="F225" s="1"/>
  <c r="B102"/>
  <c r="D225" s="1"/>
  <c r="G224"/>
  <c r="H224"/>
  <c r="I224"/>
  <c r="D211"/>
  <c r="E211"/>
  <c r="F211"/>
  <c r="G223"/>
  <c r="H223"/>
  <c r="I223"/>
  <c r="C101"/>
  <c r="E224" s="1"/>
  <c r="D101"/>
  <c r="F224" s="1"/>
  <c r="B101"/>
  <c r="G213" s="1"/>
  <c r="C100"/>
  <c r="E223" s="1"/>
  <c r="D100"/>
  <c r="F223" s="1"/>
  <c r="B100"/>
  <c r="D223" s="1"/>
  <c r="D209"/>
  <c r="E209"/>
  <c r="F209"/>
  <c r="D210"/>
  <c r="E210"/>
  <c r="F210"/>
  <c r="D212"/>
  <c r="E212"/>
  <c r="F212"/>
  <c r="G212"/>
  <c r="D213"/>
  <c r="E213"/>
  <c r="F213"/>
  <c r="D215"/>
  <c r="E215"/>
  <c r="F215"/>
  <c r="D216"/>
  <c r="E216"/>
  <c r="F216"/>
  <c r="G216"/>
  <c r="D218"/>
  <c r="E218"/>
  <c r="F218"/>
  <c r="F208"/>
  <c r="E208"/>
  <c r="D208"/>
  <c r="C91"/>
  <c r="C90"/>
  <c r="C89"/>
  <c r="C88"/>
  <c r="C87"/>
  <c r="C86"/>
  <c r="C85"/>
  <c r="C84"/>
  <c r="E266" l="1"/>
  <c r="E324"/>
  <c r="L324" s="1"/>
  <c r="H276"/>
  <c r="E287"/>
  <c r="H290"/>
  <c r="H302"/>
  <c r="L302" s="1"/>
  <c r="E305"/>
  <c r="E307"/>
  <c r="H317"/>
  <c r="H318"/>
  <c r="L318" s="1"/>
  <c r="H319"/>
  <c r="H329"/>
  <c r="H335"/>
  <c r="E343"/>
  <c r="L343" s="1"/>
  <c r="E367"/>
  <c r="L367" s="1"/>
  <c r="M379"/>
  <c r="K378"/>
  <c r="K374"/>
  <c r="H269"/>
  <c r="L269" s="1"/>
  <c r="H268"/>
  <c r="H270"/>
  <c r="H275"/>
  <c r="H282"/>
  <c r="L282" s="1"/>
  <c r="H295"/>
  <c r="H334"/>
  <c r="H359"/>
  <c r="L359" s="1"/>
  <c r="L383"/>
  <c r="L381"/>
  <c r="L379"/>
  <c r="L377"/>
  <c r="L375"/>
  <c r="M371"/>
  <c r="K370"/>
  <c r="M383"/>
  <c r="K382"/>
  <c r="K380"/>
  <c r="K368"/>
  <c r="M373"/>
  <c r="M375"/>
  <c r="I250"/>
  <c r="M250" s="1"/>
  <c r="F306"/>
  <c r="M306" s="1"/>
  <c r="I308"/>
  <c r="M308" s="1"/>
  <c r="I310"/>
  <c r="M310" s="1"/>
  <c r="I322"/>
  <c r="M322" s="1"/>
  <c r="I331"/>
  <c r="M331" s="1"/>
  <c r="F346"/>
  <c r="M346" s="1"/>
  <c r="I355"/>
  <c r="M355" s="1"/>
  <c r="I361"/>
  <c r="M361" s="1"/>
  <c r="F365"/>
  <c r="M365" s="1"/>
  <c r="M374"/>
  <c r="I260"/>
  <c r="M260" s="1"/>
  <c r="I298"/>
  <c r="M298" s="1"/>
  <c r="I314"/>
  <c r="M314" s="1"/>
  <c r="I320"/>
  <c r="I333"/>
  <c r="M333" s="1"/>
  <c r="I337"/>
  <c r="M337" s="1"/>
  <c r="I348"/>
  <c r="I354"/>
  <c r="M354" s="1"/>
  <c r="I360"/>
  <c r="M360" s="1"/>
  <c r="F367"/>
  <c r="M367" s="1"/>
  <c r="L370"/>
  <c r="M369"/>
  <c r="I291"/>
  <c r="M291" s="1"/>
  <c r="I299"/>
  <c r="M299" s="1"/>
  <c r="I309"/>
  <c r="I315"/>
  <c r="M315" s="1"/>
  <c r="I349"/>
  <c r="M349" s="1"/>
  <c r="K375"/>
  <c r="I254"/>
  <c r="I262"/>
  <c r="M262" s="1"/>
  <c r="I272"/>
  <c r="M272" s="1"/>
  <c r="I279"/>
  <c r="L374"/>
  <c r="M368"/>
  <c r="N368" s="1"/>
  <c r="K383"/>
  <c r="M372"/>
  <c r="L373"/>
  <c r="K373"/>
  <c r="K369"/>
  <c r="I215"/>
  <c r="M215" s="1"/>
  <c r="L382"/>
  <c r="L378"/>
  <c r="L376"/>
  <c r="K376"/>
  <c r="L372"/>
  <c r="M370"/>
  <c r="M381"/>
  <c r="M377"/>
  <c r="K379"/>
  <c r="N379" s="1"/>
  <c r="M380"/>
  <c r="M382"/>
  <c r="L380"/>
  <c r="M378"/>
  <c r="K381"/>
  <c r="K377"/>
  <c r="M376"/>
  <c r="N371"/>
  <c r="I335"/>
  <c r="M335" s="1"/>
  <c r="I353"/>
  <c r="M353" s="1"/>
  <c r="I357"/>
  <c r="M357" s="1"/>
  <c r="I328"/>
  <c r="M328" s="1"/>
  <c r="I330"/>
  <c r="M330" s="1"/>
  <c r="I334"/>
  <c r="M334" s="1"/>
  <c r="I340"/>
  <c r="M340" s="1"/>
  <c r="I342"/>
  <c r="M342" s="1"/>
  <c r="E344"/>
  <c r="L344" s="1"/>
  <c r="E346"/>
  <c r="L346" s="1"/>
  <c r="I352"/>
  <c r="M352" s="1"/>
  <c r="I358"/>
  <c r="M358" s="1"/>
  <c r="I351"/>
  <c r="M351" s="1"/>
  <c r="I359"/>
  <c r="M359" s="1"/>
  <c r="H331"/>
  <c r="L331" s="1"/>
  <c r="H337"/>
  <c r="L337" s="1"/>
  <c r="K334"/>
  <c r="L333"/>
  <c r="L363"/>
  <c r="L365"/>
  <c r="K329"/>
  <c r="K331"/>
  <c r="L332"/>
  <c r="L349"/>
  <c r="K361"/>
  <c r="M362"/>
  <c r="K363"/>
  <c r="K364"/>
  <c r="L364"/>
  <c r="L347"/>
  <c r="K362"/>
  <c r="L339"/>
  <c r="L355"/>
  <c r="L357"/>
  <c r="L341"/>
  <c r="K345"/>
  <c r="K347"/>
  <c r="L348"/>
  <c r="K350"/>
  <c r="K328"/>
  <c r="K339"/>
  <c r="L340"/>
  <c r="K342"/>
  <c r="K353"/>
  <c r="K355"/>
  <c r="L356"/>
  <c r="K358"/>
  <c r="L351"/>
  <c r="K367"/>
  <c r="K366"/>
  <c r="L366"/>
  <c r="M366"/>
  <c r="K365"/>
  <c r="M364"/>
  <c r="M363"/>
  <c r="L362"/>
  <c r="L361"/>
  <c r="K360"/>
  <c r="L360"/>
  <c r="K359"/>
  <c r="L358"/>
  <c r="K357"/>
  <c r="K356"/>
  <c r="M356"/>
  <c r="L354"/>
  <c r="K354"/>
  <c r="L353"/>
  <c r="K352"/>
  <c r="L352"/>
  <c r="K351"/>
  <c r="L350"/>
  <c r="M350"/>
  <c r="K349"/>
  <c r="K348"/>
  <c r="M348"/>
  <c r="M347"/>
  <c r="K346"/>
  <c r="L345"/>
  <c r="M345"/>
  <c r="M344"/>
  <c r="K344"/>
  <c r="K343"/>
  <c r="M343"/>
  <c r="L342"/>
  <c r="M341"/>
  <c r="K341"/>
  <c r="K340"/>
  <c r="M339"/>
  <c r="M338"/>
  <c r="L338"/>
  <c r="K338"/>
  <c r="K337"/>
  <c r="M336"/>
  <c r="K336"/>
  <c r="L336"/>
  <c r="L335"/>
  <c r="K335"/>
  <c r="L334"/>
  <c r="K333"/>
  <c r="K332"/>
  <c r="M332"/>
  <c r="L330"/>
  <c r="K330"/>
  <c r="L329"/>
  <c r="M329"/>
  <c r="L328"/>
  <c r="I319"/>
  <c r="M319" s="1"/>
  <c r="I295"/>
  <c r="M295" s="1"/>
  <c r="I302"/>
  <c r="M302" s="1"/>
  <c r="F307"/>
  <c r="M307" s="1"/>
  <c r="H309"/>
  <c r="L309" s="1"/>
  <c r="I312"/>
  <c r="M312" s="1"/>
  <c r="I317"/>
  <c r="M317" s="1"/>
  <c r="H322"/>
  <c r="L322" s="1"/>
  <c r="F326"/>
  <c r="M326" s="1"/>
  <c r="I294"/>
  <c r="M294" s="1"/>
  <c r="F305"/>
  <c r="M305" s="1"/>
  <c r="I288"/>
  <c r="M288" s="1"/>
  <c r="I313"/>
  <c r="M313" s="1"/>
  <c r="G318"/>
  <c r="K318" s="1"/>
  <c r="G311"/>
  <c r="K311" s="1"/>
  <c r="G313"/>
  <c r="K313" s="1"/>
  <c r="G322"/>
  <c r="K322" s="1"/>
  <c r="G320"/>
  <c r="K320" s="1"/>
  <c r="G321"/>
  <c r="K321" s="1"/>
  <c r="G317"/>
  <c r="K317" s="1"/>
  <c r="G310"/>
  <c r="K310" s="1"/>
  <c r="L306"/>
  <c r="D323"/>
  <c r="K323" s="1"/>
  <c r="G308"/>
  <c r="K308" s="1"/>
  <c r="D307"/>
  <c r="K307" s="1"/>
  <c r="G300"/>
  <c r="K300" s="1"/>
  <c r="G297"/>
  <c r="K297" s="1"/>
  <c r="G299"/>
  <c r="K299" s="1"/>
  <c r="G298"/>
  <c r="K298" s="1"/>
  <c r="G294"/>
  <c r="K294" s="1"/>
  <c r="G292"/>
  <c r="K292" s="1"/>
  <c r="L294"/>
  <c r="L304"/>
  <c r="L288"/>
  <c r="K302"/>
  <c r="M293"/>
  <c r="L295"/>
  <c r="L303"/>
  <c r="K305"/>
  <c r="M301"/>
  <c r="L310"/>
  <c r="L312"/>
  <c r="L320"/>
  <c r="L326"/>
  <c r="M325"/>
  <c r="L327"/>
  <c r="K289"/>
  <c r="L290"/>
  <c r="M290"/>
  <c r="L292"/>
  <c r="M292"/>
  <c r="L296"/>
  <c r="M309"/>
  <c r="L311"/>
  <c r="L319"/>
  <c r="K326"/>
  <c r="L308"/>
  <c r="L316"/>
  <c r="L314"/>
  <c r="L300"/>
  <c r="L298"/>
  <c r="K327"/>
  <c r="M327"/>
  <c r="L325"/>
  <c r="K325"/>
  <c r="K324"/>
  <c r="M324"/>
  <c r="M323"/>
  <c r="L323"/>
  <c r="L321"/>
  <c r="M321"/>
  <c r="M320"/>
  <c r="K319"/>
  <c r="M318"/>
  <c r="L317"/>
  <c r="K316"/>
  <c r="M316"/>
  <c r="L315"/>
  <c r="K315"/>
  <c r="K314"/>
  <c r="L313"/>
  <c r="K312"/>
  <c r="M311"/>
  <c r="K309"/>
  <c r="L307"/>
  <c r="K306"/>
  <c r="L305"/>
  <c r="M304"/>
  <c r="K304"/>
  <c r="K303"/>
  <c r="M303"/>
  <c r="L301"/>
  <c r="K301"/>
  <c r="M300"/>
  <c r="L299"/>
  <c r="L297"/>
  <c r="M297"/>
  <c r="M296"/>
  <c r="K296"/>
  <c r="K295"/>
  <c r="L293"/>
  <c r="K293"/>
  <c r="K291"/>
  <c r="L291"/>
  <c r="K290"/>
  <c r="L289"/>
  <c r="M289"/>
  <c r="K288"/>
  <c r="F263"/>
  <c r="M263" s="1"/>
  <c r="F265"/>
  <c r="M265" s="1"/>
  <c r="F267"/>
  <c r="M267" s="1"/>
  <c r="I278"/>
  <c r="M278" s="1"/>
  <c r="H251"/>
  <c r="L251" s="1"/>
  <c r="H257"/>
  <c r="H280"/>
  <c r="L280" s="1"/>
  <c r="F284"/>
  <c r="M284" s="1"/>
  <c r="E285"/>
  <c r="L285" s="1"/>
  <c r="I271"/>
  <c r="M271" s="1"/>
  <c r="G281"/>
  <c r="K281" s="1"/>
  <c r="G279"/>
  <c r="K279" s="1"/>
  <c r="G277"/>
  <c r="K277" s="1"/>
  <c r="G275"/>
  <c r="K275" s="1"/>
  <c r="D285"/>
  <c r="K285" s="1"/>
  <c r="G274"/>
  <c r="K274" s="1"/>
  <c r="K283"/>
  <c r="L257"/>
  <c r="L259"/>
  <c r="L261"/>
  <c r="L263"/>
  <c r="K278"/>
  <c r="K282"/>
  <c r="L267"/>
  <c r="L273"/>
  <c r="M276"/>
  <c r="M280"/>
  <c r="L287"/>
  <c r="K230"/>
  <c r="K265"/>
  <c r="L268"/>
  <c r="K232"/>
  <c r="K236"/>
  <c r="K240"/>
  <c r="L242"/>
  <c r="L275"/>
  <c r="L277"/>
  <c r="K244"/>
  <c r="L249"/>
  <c r="L255"/>
  <c r="L265"/>
  <c r="K271"/>
  <c r="K273"/>
  <c r="M254"/>
  <c r="L256"/>
  <c r="L264"/>
  <c r="K229"/>
  <c r="K234"/>
  <c r="K246"/>
  <c r="K250"/>
  <c r="M251"/>
  <c r="K252"/>
  <c r="K263"/>
  <c r="M264"/>
  <c r="K286"/>
  <c r="K255"/>
  <c r="M269"/>
  <c r="K233"/>
  <c r="K237"/>
  <c r="K241"/>
  <c r="K245"/>
  <c r="K258"/>
  <c r="M259"/>
  <c r="K266"/>
  <c r="M268"/>
  <c r="K269"/>
  <c r="M270"/>
  <c r="K228"/>
  <c r="L248"/>
  <c r="K267"/>
  <c r="M266"/>
  <c r="L253"/>
  <c r="L271"/>
  <c r="M274"/>
  <c r="L279"/>
  <c r="L281"/>
  <c r="M282"/>
  <c r="L283"/>
  <c r="M286"/>
  <c r="K287"/>
  <c r="M287"/>
  <c r="L286"/>
  <c r="M285"/>
  <c r="L284"/>
  <c r="K284"/>
  <c r="M283"/>
  <c r="M281"/>
  <c r="K280"/>
  <c r="M279"/>
  <c r="L278"/>
  <c r="M277"/>
  <c r="L276"/>
  <c r="K276"/>
  <c r="M275"/>
  <c r="L274"/>
  <c r="M273"/>
  <c r="L272"/>
  <c r="K272"/>
  <c r="L270"/>
  <c r="K270"/>
  <c r="K268"/>
  <c r="L266"/>
  <c r="K264"/>
  <c r="L262"/>
  <c r="K262"/>
  <c r="K261"/>
  <c r="M261"/>
  <c r="L260"/>
  <c r="K260"/>
  <c r="K259"/>
  <c r="L258"/>
  <c r="M258"/>
  <c r="K257"/>
  <c r="M257"/>
  <c r="K256"/>
  <c r="M256"/>
  <c r="M255"/>
  <c r="L254"/>
  <c r="K254"/>
  <c r="K253"/>
  <c r="M253"/>
  <c r="M252"/>
  <c r="L252"/>
  <c r="K251"/>
  <c r="L250"/>
  <c r="M249"/>
  <c r="K249"/>
  <c r="K248"/>
  <c r="M248"/>
  <c r="M247"/>
  <c r="K242"/>
  <c r="M241"/>
  <c r="L240"/>
  <c r="K238"/>
  <c r="L247"/>
  <c r="K247"/>
  <c r="K243"/>
  <c r="M242"/>
  <c r="L241"/>
  <c r="M240"/>
  <c r="K239"/>
  <c r="K235"/>
  <c r="K231"/>
  <c r="G218"/>
  <c r="K218" s="1"/>
  <c r="I216"/>
  <c r="M216" s="1"/>
  <c r="I218"/>
  <c r="I214"/>
  <c r="H208"/>
  <c r="G215"/>
  <c r="K215" s="1"/>
  <c r="H209"/>
  <c r="L209" s="1"/>
  <c r="H219"/>
  <c r="I208"/>
  <c r="I213"/>
  <c r="M213" s="1"/>
  <c r="I210"/>
  <c r="M210" s="1"/>
  <c r="I209"/>
  <c r="M226"/>
  <c r="H218"/>
  <c r="L218" s="1"/>
  <c r="H215"/>
  <c r="L215" s="1"/>
  <c r="G209"/>
  <c r="K209" s="1"/>
  <c r="E225"/>
  <c r="L225" s="1"/>
  <c r="G217"/>
  <c r="K217" s="1"/>
  <c r="I219"/>
  <c r="L226"/>
  <c r="D226"/>
  <c r="K226" s="1"/>
  <c r="G214"/>
  <c r="K214" s="1"/>
  <c r="H217"/>
  <c r="L217" s="1"/>
  <c r="H216"/>
  <c r="L216" s="1"/>
  <c r="H210"/>
  <c r="L210" s="1"/>
  <c r="G211"/>
  <c r="K211" s="1"/>
  <c r="I217"/>
  <c r="M217" s="1"/>
  <c r="M214"/>
  <c r="L214"/>
  <c r="H213"/>
  <c r="L213" s="1"/>
  <c r="H212"/>
  <c r="L212" s="1"/>
  <c r="K225"/>
  <c r="G208"/>
  <c r="I211"/>
  <c r="M211" s="1"/>
  <c r="D224"/>
  <c r="K224" s="1"/>
  <c r="I212"/>
  <c r="M212" s="1"/>
  <c r="G210"/>
  <c r="K210" s="1"/>
  <c r="H211"/>
  <c r="L211" s="1"/>
  <c r="M225"/>
  <c r="M209"/>
  <c r="M224"/>
  <c r="L224"/>
  <c r="M223"/>
  <c r="L223"/>
  <c r="K223"/>
  <c r="K212"/>
  <c r="M218"/>
  <c r="K216"/>
  <c r="K213"/>
  <c r="N383" l="1"/>
  <c r="N372"/>
  <c r="N374"/>
  <c r="N369"/>
  <c r="N375"/>
  <c r="N377"/>
  <c r="N382"/>
  <c r="N381"/>
  <c r="N370"/>
  <c r="N373"/>
  <c r="N378"/>
  <c r="N376"/>
  <c r="N380"/>
  <c r="N334"/>
  <c r="N365"/>
  <c r="N362"/>
  <c r="N331"/>
  <c r="N339"/>
  <c r="N364"/>
  <c r="N349"/>
  <c r="N352"/>
  <c r="N357"/>
  <c r="N363"/>
  <c r="N342"/>
  <c r="N350"/>
  <c r="N358"/>
  <c r="N328"/>
  <c r="N337"/>
  <c r="N345"/>
  <c r="N347"/>
  <c r="N355"/>
  <c r="N359"/>
  <c r="N361"/>
  <c r="N344"/>
  <c r="N333"/>
  <c r="N340"/>
  <c r="N360"/>
  <c r="N367"/>
  <c r="N329"/>
  <c r="N335"/>
  <c r="N336"/>
  <c r="N348"/>
  <c r="N356"/>
  <c r="N343"/>
  <c r="N351"/>
  <c r="N353"/>
  <c r="N366"/>
  <c r="N354"/>
  <c r="N346"/>
  <c r="N341"/>
  <c r="N338"/>
  <c r="N332"/>
  <c r="N330"/>
  <c r="N306"/>
  <c r="N297"/>
  <c r="N291"/>
  <c r="N296"/>
  <c r="N304"/>
  <c r="N303"/>
  <c r="N305"/>
  <c r="N312"/>
  <c r="N314"/>
  <c r="N294"/>
  <c r="N311"/>
  <c r="N321"/>
  <c r="N298"/>
  <c r="N293"/>
  <c r="N295"/>
  <c r="N313"/>
  <c r="N319"/>
  <c r="N290"/>
  <c r="N323"/>
  <c r="N322"/>
  <c r="N302"/>
  <c r="N317"/>
  <c r="N289"/>
  <c r="N310"/>
  <c r="N315"/>
  <c r="N316"/>
  <c r="N320"/>
  <c r="N292"/>
  <c r="N299"/>
  <c r="N307"/>
  <c r="N326"/>
  <c r="N288"/>
  <c r="N327"/>
  <c r="N325"/>
  <c r="N309"/>
  <c r="N308"/>
  <c r="N301"/>
  <c r="N300"/>
  <c r="N324"/>
  <c r="N318"/>
  <c r="N263"/>
  <c r="N277"/>
  <c r="N255"/>
  <c r="N261"/>
  <c r="N278"/>
  <c r="N265"/>
  <c r="N274"/>
  <c r="N287"/>
  <c r="N256"/>
  <c r="N258"/>
  <c r="N280"/>
  <c r="N282"/>
  <c r="N285"/>
  <c r="N269"/>
  <c r="N266"/>
  <c r="N273"/>
  <c r="N268"/>
  <c r="N275"/>
  <c r="N267"/>
  <c r="N254"/>
  <c r="N240"/>
  <c r="N253"/>
  <c r="N270"/>
  <c r="N276"/>
  <c r="N279"/>
  <c r="N252"/>
  <c r="N259"/>
  <c r="N283"/>
  <c r="N286"/>
  <c r="N251"/>
  <c r="N281"/>
  <c r="N264"/>
  <c r="N271"/>
  <c r="N284"/>
  <c r="N262"/>
  <c r="N260"/>
  <c r="N250"/>
  <c r="N248"/>
  <c r="N272"/>
  <c r="N257"/>
  <c r="N249"/>
  <c r="N247"/>
  <c r="N242"/>
  <c r="N241"/>
  <c r="N217"/>
  <c r="N226"/>
  <c r="N213"/>
  <c r="N214"/>
  <c r="N212"/>
  <c r="N225"/>
  <c r="N211"/>
  <c r="N209"/>
  <c r="N224"/>
  <c r="N223"/>
  <c r="N210"/>
  <c r="N218"/>
  <c r="N215"/>
  <c r="N216"/>
  <c r="B27" l="1"/>
  <c r="B26"/>
  <c r="B42" s="1"/>
  <c r="B58" s="1"/>
  <c r="B74" s="1"/>
  <c r="B90" s="1"/>
  <c r="B25"/>
  <c r="B24"/>
  <c r="B23"/>
  <c r="B22"/>
  <c r="B107" s="1"/>
  <c r="B21"/>
  <c r="B104" s="1"/>
  <c r="B20"/>
  <c r="C75"/>
  <c r="C74"/>
  <c r="C73"/>
  <c r="C72"/>
  <c r="C71"/>
  <c r="C70"/>
  <c r="C69"/>
  <c r="C68"/>
  <c r="C54"/>
  <c r="C59"/>
  <c r="C58"/>
  <c r="C57"/>
  <c r="C56"/>
  <c r="C55"/>
  <c r="C53"/>
  <c r="C52"/>
  <c r="C20"/>
  <c r="C21"/>
  <c r="C22"/>
  <c r="C107" s="1"/>
  <c r="C23"/>
  <c r="C24"/>
  <c r="C25"/>
  <c r="C26"/>
  <c r="C27"/>
  <c r="D29"/>
  <c r="D45" s="1"/>
  <c r="D61" s="1"/>
  <c r="D77" s="1"/>
  <c r="D30"/>
  <c r="D46" s="1"/>
  <c r="D62" s="1"/>
  <c r="D78" s="1"/>
  <c r="D31"/>
  <c r="D47" s="1"/>
  <c r="D63" s="1"/>
  <c r="D79" s="1"/>
  <c r="D32"/>
  <c r="D48" s="1"/>
  <c r="D64" s="1"/>
  <c r="D80" s="1"/>
  <c r="D33"/>
  <c r="D49" s="1"/>
  <c r="D65" s="1"/>
  <c r="D81" s="1"/>
  <c r="D34"/>
  <c r="D50" s="1"/>
  <c r="D66" s="1"/>
  <c r="D82" s="1"/>
  <c r="D35"/>
  <c r="D51" s="1"/>
  <c r="D67" s="1"/>
  <c r="D83" s="1"/>
  <c r="D28"/>
  <c r="D44" s="1"/>
  <c r="D60" s="1"/>
  <c r="D76" s="1"/>
  <c r="D20"/>
  <c r="D21"/>
  <c r="D22"/>
  <c r="D107" s="1"/>
  <c r="D23"/>
  <c r="D24"/>
  <c r="D106" s="1"/>
  <c r="D25"/>
  <c r="D26"/>
  <c r="D105" s="1"/>
  <c r="D27"/>
  <c r="B29"/>
  <c r="B45" s="1"/>
  <c r="B61" s="1"/>
  <c r="B77" s="1"/>
  <c r="B30"/>
  <c r="B46" s="1"/>
  <c r="B62" s="1"/>
  <c r="B78" s="1"/>
  <c r="B31"/>
  <c r="B47" s="1"/>
  <c r="B63" s="1"/>
  <c r="B79" s="1"/>
  <c r="B32"/>
  <c r="B48" s="1"/>
  <c r="B64" s="1"/>
  <c r="B80" s="1"/>
  <c r="B33"/>
  <c r="B49" s="1"/>
  <c r="B65" s="1"/>
  <c r="B81" s="1"/>
  <c r="B34"/>
  <c r="B50" s="1"/>
  <c r="B66" s="1"/>
  <c r="B82" s="1"/>
  <c r="B35"/>
  <c r="B51" s="1"/>
  <c r="B67" s="1"/>
  <c r="B83" s="1"/>
  <c r="B28"/>
  <c r="B44" s="1"/>
  <c r="B60" s="1"/>
  <c r="B76" s="1"/>
  <c r="B40"/>
  <c r="B56" s="1"/>
  <c r="B72" s="1"/>
  <c r="B88" s="1"/>
  <c r="B36"/>
  <c r="B52" s="1"/>
  <c r="B68" s="1"/>
  <c r="B84" s="1"/>
  <c r="H234" l="1"/>
  <c r="L234" s="1"/>
  <c r="E245"/>
  <c r="L245" s="1"/>
  <c r="H235"/>
  <c r="L235" s="1"/>
  <c r="H236"/>
  <c r="L236" s="1"/>
  <c r="F244"/>
  <c r="M244" s="1"/>
  <c r="I233"/>
  <c r="M233" s="1"/>
  <c r="I232"/>
  <c r="M232" s="1"/>
  <c r="I231"/>
  <c r="M231" s="1"/>
  <c r="I229"/>
  <c r="M229" s="1"/>
  <c r="F243"/>
  <c r="M243" s="1"/>
  <c r="I228"/>
  <c r="M228" s="1"/>
  <c r="I230"/>
  <c r="M230" s="1"/>
  <c r="I236"/>
  <c r="M236" s="1"/>
  <c r="N236" s="1"/>
  <c r="I235"/>
  <c r="M235" s="1"/>
  <c r="N235" s="1"/>
  <c r="F245"/>
  <c r="M245" s="1"/>
  <c r="I234"/>
  <c r="M234" s="1"/>
  <c r="F219"/>
  <c r="M219" s="1"/>
  <c r="D108"/>
  <c r="D104"/>
  <c r="D219"/>
  <c r="K219" s="1"/>
  <c r="B108"/>
  <c r="B106"/>
  <c r="C105"/>
  <c r="G220"/>
  <c r="D227"/>
  <c r="K227" s="1"/>
  <c r="G221"/>
  <c r="G222"/>
  <c r="C106"/>
  <c r="E219"/>
  <c r="L219" s="1"/>
  <c r="C108"/>
  <c r="C104"/>
  <c r="B105"/>
  <c r="D42"/>
  <c r="D58" s="1"/>
  <c r="D74" s="1"/>
  <c r="D90" s="1"/>
  <c r="D38"/>
  <c r="D54" s="1"/>
  <c r="D70" s="1"/>
  <c r="D86" s="1"/>
  <c r="F222"/>
  <c r="E220"/>
  <c r="E221"/>
  <c r="D222"/>
  <c r="D41"/>
  <c r="D57" s="1"/>
  <c r="D73" s="1"/>
  <c r="D89" s="1"/>
  <c r="D37"/>
  <c r="D53" s="1"/>
  <c r="D69" s="1"/>
  <c r="D85" s="1"/>
  <c r="F221"/>
  <c r="D220"/>
  <c r="B43"/>
  <c r="B59" s="1"/>
  <c r="B75" s="1"/>
  <c r="B91" s="1"/>
  <c r="D43"/>
  <c r="D59" s="1"/>
  <c r="D75" s="1"/>
  <c r="D91" s="1"/>
  <c r="D39"/>
  <c r="D55" s="1"/>
  <c r="D71" s="1"/>
  <c r="D87" s="1"/>
  <c r="D40"/>
  <c r="D56" s="1"/>
  <c r="D72" s="1"/>
  <c r="D88" s="1"/>
  <c r="D36"/>
  <c r="D52" s="1"/>
  <c r="D68" s="1"/>
  <c r="D84" s="1"/>
  <c r="F220"/>
  <c r="E222"/>
  <c r="B37"/>
  <c r="B53" s="1"/>
  <c r="B69" s="1"/>
  <c r="B85" s="1"/>
  <c r="D221"/>
  <c r="B41"/>
  <c r="B57" s="1"/>
  <c r="B73" s="1"/>
  <c r="B89" s="1"/>
  <c r="B39"/>
  <c r="B55" s="1"/>
  <c r="B71" s="1"/>
  <c r="B87" s="1"/>
  <c r="B38"/>
  <c r="B54" s="1"/>
  <c r="B70" s="1"/>
  <c r="B86" s="1"/>
  <c r="L208"/>
  <c r="M208"/>
  <c r="K208"/>
  <c r="H230" l="1"/>
  <c r="L230" s="1"/>
  <c r="H229"/>
  <c r="L229" s="1"/>
  <c r="N229" s="1"/>
  <c r="E243"/>
  <c r="L243" s="1"/>
  <c r="H228"/>
  <c r="L228" s="1"/>
  <c r="N244"/>
  <c r="N243"/>
  <c r="N245"/>
  <c r="N228"/>
  <c r="N232"/>
  <c r="E246"/>
  <c r="L246" s="1"/>
  <c r="H238"/>
  <c r="L238" s="1"/>
  <c r="H237"/>
  <c r="L237" s="1"/>
  <c r="H239"/>
  <c r="L239" s="1"/>
  <c r="E244"/>
  <c r="L244" s="1"/>
  <c r="H232"/>
  <c r="L232" s="1"/>
  <c r="H231"/>
  <c r="L231" s="1"/>
  <c r="N231" s="1"/>
  <c r="H233"/>
  <c r="L233" s="1"/>
  <c r="N233" s="1"/>
  <c r="N234"/>
  <c r="N230"/>
  <c r="F246"/>
  <c r="M246" s="1"/>
  <c r="N246" s="1"/>
  <c r="I238"/>
  <c r="M238" s="1"/>
  <c r="N238" s="1"/>
  <c r="I239"/>
  <c r="M239" s="1"/>
  <c r="N239" s="1"/>
  <c r="I237"/>
  <c r="M237" s="1"/>
  <c r="K220"/>
  <c r="N219"/>
  <c r="K222"/>
  <c r="I221"/>
  <c r="F227"/>
  <c r="M227" s="1"/>
  <c r="I220"/>
  <c r="M220" s="1"/>
  <c r="I222"/>
  <c r="M222" s="1"/>
  <c r="H220"/>
  <c r="L220" s="1"/>
  <c r="H222"/>
  <c r="L222" s="1"/>
  <c r="E227"/>
  <c r="L227" s="1"/>
  <c r="H221"/>
  <c r="L221" s="1"/>
  <c r="M221"/>
  <c r="K221"/>
  <c r="N208"/>
  <c r="N237" l="1"/>
  <c r="N227"/>
  <c r="N220"/>
  <c r="N222"/>
  <c r="N221"/>
</calcChain>
</file>

<file path=xl/sharedStrings.xml><?xml version="1.0" encoding="utf-8"?>
<sst xmlns="http://schemas.openxmlformats.org/spreadsheetml/2006/main" count="673" uniqueCount="318">
  <si>
    <t>X</t>
  </si>
  <si>
    <t>Y</t>
  </si>
  <si>
    <t>Z</t>
  </si>
  <si>
    <t>Knoten</t>
  </si>
  <si>
    <t>Wage</t>
  </si>
  <si>
    <t>X1</t>
  </si>
  <si>
    <t>Y2</t>
  </si>
  <si>
    <t>Z2</t>
  </si>
  <si>
    <t>XA</t>
  </si>
  <si>
    <t>YA</t>
  </si>
  <si>
    <t>ZA</t>
  </si>
  <si>
    <t>L</t>
  </si>
  <si>
    <t>L1R1</t>
  </si>
  <si>
    <t>L1R2</t>
  </si>
  <si>
    <t>L1R3</t>
  </si>
  <si>
    <t>L1R4</t>
  </si>
  <si>
    <t>L1R5</t>
  </si>
  <si>
    <t>L1R6</t>
  </si>
  <si>
    <t>L1R7</t>
  </si>
  <si>
    <t>L1R8</t>
  </si>
  <si>
    <t>L1L1</t>
  </si>
  <si>
    <t>L1L2</t>
  </si>
  <si>
    <t>L1L3</t>
  </si>
  <si>
    <t>L1L4</t>
  </si>
  <si>
    <t>L1L5</t>
  </si>
  <si>
    <t>L1L6</t>
  </si>
  <si>
    <t>L1L7</t>
  </si>
  <si>
    <t>L1L8</t>
  </si>
  <si>
    <t>L2L8</t>
  </si>
  <si>
    <t>L2L7</t>
  </si>
  <si>
    <t>L2L6</t>
  </si>
  <si>
    <t>L2L5</t>
  </si>
  <si>
    <t>L2L4</t>
  </si>
  <si>
    <t>L2L3</t>
  </si>
  <si>
    <t>L2L2</t>
  </si>
  <si>
    <t>L2L1</t>
  </si>
  <si>
    <t>L2R1</t>
  </si>
  <si>
    <t>L2R2</t>
  </si>
  <si>
    <t>L2R3</t>
  </si>
  <si>
    <t>L2R4</t>
  </si>
  <si>
    <t>L2R5</t>
  </si>
  <si>
    <t>L2R6</t>
  </si>
  <si>
    <t>L2R7</t>
  </si>
  <si>
    <t>L2R8</t>
  </si>
  <si>
    <t>L3L8</t>
  </si>
  <si>
    <t>L3L7</t>
  </si>
  <si>
    <t>L3L6</t>
  </si>
  <si>
    <t>L3L5</t>
  </si>
  <si>
    <t>L3L4</t>
  </si>
  <si>
    <t>L3L3</t>
  </si>
  <si>
    <t>L3L2</t>
  </si>
  <si>
    <t>L3L1</t>
  </si>
  <si>
    <t>L3R1</t>
  </si>
  <si>
    <t>L3R2</t>
  </si>
  <si>
    <t>L3R3</t>
  </si>
  <si>
    <t>L3R4</t>
  </si>
  <si>
    <t>L3R5</t>
  </si>
  <si>
    <t>L3R6</t>
  </si>
  <si>
    <t>L3R7</t>
  </si>
  <si>
    <t>L3R8</t>
  </si>
  <si>
    <t>L4L8</t>
  </si>
  <si>
    <t>L4L7</t>
  </si>
  <si>
    <t>L4L6</t>
  </si>
  <si>
    <t>L4L5</t>
  </si>
  <si>
    <t>L4L4</t>
  </si>
  <si>
    <t>L4L3</t>
  </si>
  <si>
    <t>L4L2</t>
  </si>
  <si>
    <t>L4L1</t>
  </si>
  <si>
    <t>L4R1</t>
  </si>
  <si>
    <t>L4R2</t>
  </si>
  <si>
    <t>L4R3</t>
  </si>
  <si>
    <t>L4R4</t>
  </si>
  <si>
    <t>L4R5</t>
  </si>
  <si>
    <t>L4R6</t>
  </si>
  <si>
    <t>L4R7</t>
  </si>
  <si>
    <t>L4R8</t>
  </si>
  <si>
    <t>L5R8</t>
  </si>
  <si>
    <t>L5L8</t>
  </si>
  <si>
    <t>L5L7</t>
  </si>
  <si>
    <t>L5L6</t>
  </si>
  <si>
    <t>L5L5</t>
  </si>
  <si>
    <t>L5L4</t>
  </si>
  <si>
    <t>L5L3</t>
  </si>
  <si>
    <t>L5L2</t>
  </si>
  <si>
    <t>L5L1</t>
  </si>
  <si>
    <t>L5R1</t>
  </si>
  <si>
    <t>L5R2</t>
  </si>
  <si>
    <t>L5R3</t>
  </si>
  <si>
    <t>L5R4</t>
  </si>
  <si>
    <t>L5R5</t>
  </si>
  <si>
    <t>L5R6</t>
  </si>
  <si>
    <t>L5R7</t>
  </si>
  <si>
    <t>WP1L</t>
  </si>
  <si>
    <t>WP1R</t>
  </si>
  <si>
    <t>ML1L7</t>
  </si>
  <si>
    <t>ML1L5</t>
  </si>
  <si>
    <t>ML1L3</t>
  </si>
  <si>
    <t>ML1L1</t>
  </si>
  <si>
    <t>ML1L0</t>
  </si>
  <si>
    <t>ML1R7</t>
  </si>
  <si>
    <t>ML1R5</t>
  </si>
  <si>
    <t>ML1R3</t>
  </si>
  <si>
    <t>ML1R1</t>
  </si>
  <si>
    <t>ML1R0</t>
  </si>
  <si>
    <t>Ebene 1 1</t>
  </si>
  <si>
    <t>Ebene 1 2</t>
  </si>
  <si>
    <t>Ebene 1 3</t>
  </si>
  <si>
    <t>Ebene 1 4</t>
  </si>
  <si>
    <t>Ebene 1 5</t>
  </si>
  <si>
    <t>Ebene 1 6</t>
  </si>
  <si>
    <t>Ebene 1 7</t>
  </si>
  <si>
    <t>Ebene 1 8</t>
  </si>
  <si>
    <t>Ebene 1 9</t>
  </si>
  <si>
    <t>Ebene 1 10</t>
  </si>
  <si>
    <t>Ebene 1 11</t>
  </si>
  <si>
    <t>Ebene 1 12</t>
  </si>
  <si>
    <t>Ebene 1 13</t>
  </si>
  <si>
    <t>Ebene 1 14</t>
  </si>
  <si>
    <t>Ebene 1 15</t>
  </si>
  <si>
    <t>Ebene 1 16</t>
  </si>
  <si>
    <t>Ebene 1 17</t>
  </si>
  <si>
    <t>Ebene 1 18</t>
  </si>
  <si>
    <t>Ebene 1 19</t>
  </si>
  <si>
    <t>Ebene 1 20</t>
  </si>
  <si>
    <t>Ebene 1 21</t>
  </si>
  <si>
    <t>Ebene 1 22</t>
  </si>
  <si>
    <t>Ebene 1 23</t>
  </si>
  <si>
    <t>Ebene 1 24</t>
  </si>
  <si>
    <t>Ebene 1 25</t>
  </si>
  <si>
    <t>Ebene 1 26</t>
  </si>
  <si>
    <t>Ebene 1 27</t>
  </si>
  <si>
    <t>Ebene 1 28</t>
  </si>
  <si>
    <t>Ebene 1 29</t>
  </si>
  <si>
    <t>Ebene 1 30</t>
  </si>
  <si>
    <t>Ebene 1 31</t>
  </si>
  <si>
    <t>Ebene 1 32</t>
  </si>
  <si>
    <t>Ebene 1 33</t>
  </si>
  <si>
    <t>Ebene 1 34</t>
  </si>
  <si>
    <t>Ebene 1 35</t>
  </si>
  <si>
    <t>Ebene 1 36</t>
  </si>
  <si>
    <t>Ebene 1 37</t>
  </si>
  <si>
    <t>Ebene 1 38</t>
  </si>
  <si>
    <t>Ebene 1 39</t>
  </si>
  <si>
    <t>Ebene 1 40</t>
  </si>
  <si>
    <t>Ebene 2 1</t>
  </si>
  <si>
    <t>Ebene 2 2</t>
  </si>
  <si>
    <t>Ebene 2 3</t>
  </si>
  <si>
    <t>Ebene 2 4</t>
  </si>
  <si>
    <t>Ebene 2 5</t>
  </si>
  <si>
    <t>Ebene 2 6</t>
  </si>
  <si>
    <t>Ebene 2 7</t>
  </si>
  <si>
    <t>Ebene 2 8</t>
  </si>
  <si>
    <t>Ebene 2 9</t>
  </si>
  <si>
    <t>Ebene 2 10</t>
  </si>
  <si>
    <t>Ebene 2 11</t>
  </si>
  <si>
    <t>Ebene 2 12</t>
  </si>
  <si>
    <t>Ebene 2 13</t>
  </si>
  <si>
    <t>Ebene 2 14</t>
  </si>
  <si>
    <t>Ebene 2 15</t>
  </si>
  <si>
    <t>Ebene 2 16</t>
  </si>
  <si>
    <t>Ebene 2 17</t>
  </si>
  <si>
    <t>Ebene 2 18</t>
  </si>
  <si>
    <t>Ebene 2 19</t>
  </si>
  <si>
    <t>Ebene 2 20</t>
  </si>
  <si>
    <t>Ebene 2 21</t>
  </si>
  <si>
    <t>Ebene 2 22</t>
  </si>
  <si>
    <t>Ebene 2 23</t>
  </si>
  <si>
    <t>Ebene 2 24</t>
  </si>
  <si>
    <t>Ebene 2 25</t>
  </si>
  <si>
    <t>Ebene 2 26</t>
  </si>
  <si>
    <t>Ebene 2 27</t>
  </si>
  <si>
    <t>Ebene 2 28</t>
  </si>
  <si>
    <t>Ebene 2 29</t>
  </si>
  <si>
    <t>Ebene 2 30</t>
  </si>
  <si>
    <t>Ebene 2 31</t>
  </si>
  <si>
    <t>Ebene 2 32</t>
  </si>
  <si>
    <t>Ebene 2 33</t>
  </si>
  <si>
    <t>Ebene 2 34</t>
  </si>
  <si>
    <t>Ebene 2 35</t>
  </si>
  <si>
    <t>Ebene 2 36</t>
  </si>
  <si>
    <t>Ebene 2 37</t>
  </si>
  <si>
    <t>Ebene 2 38</t>
  </si>
  <si>
    <t>Ebene 2 39</t>
  </si>
  <si>
    <t>Ebene 2 40</t>
  </si>
  <si>
    <t>ML2L7</t>
  </si>
  <si>
    <t>ML2L5</t>
  </si>
  <si>
    <t>ML2L3</t>
  </si>
  <si>
    <t>ML2L1</t>
  </si>
  <si>
    <t>ML2L0</t>
  </si>
  <si>
    <t>ML2R7</t>
  </si>
  <si>
    <t>ML2R5</t>
  </si>
  <si>
    <t>ML2R3</t>
  </si>
  <si>
    <t>ML2R1</t>
  </si>
  <si>
    <t>ML2R0</t>
  </si>
  <si>
    <t>WP2R</t>
  </si>
  <si>
    <t>WP2L</t>
  </si>
  <si>
    <t>Ebene 3 1</t>
  </si>
  <si>
    <t>Ebene 3 2</t>
  </si>
  <si>
    <t>Ebene 3 3</t>
  </si>
  <si>
    <t>Ebene 3 4</t>
  </si>
  <si>
    <t>Ebene 3 5</t>
  </si>
  <si>
    <t>Ebene 3 6</t>
  </si>
  <si>
    <t>Ebene 3 7</t>
  </si>
  <si>
    <t>Ebene 3 8</t>
  </si>
  <si>
    <t>Ebene 3 9</t>
  </si>
  <si>
    <t>Ebene 3 10</t>
  </si>
  <si>
    <t>Ebene 3 11</t>
  </si>
  <si>
    <t>Ebene 3 12</t>
  </si>
  <si>
    <t>Ebene 3 13</t>
  </si>
  <si>
    <t>Ebene 3 14</t>
  </si>
  <si>
    <t>Ebene 3 15</t>
  </si>
  <si>
    <t>Ebene 3 16</t>
  </si>
  <si>
    <t>Ebene 3 17</t>
  </si>
  <si>
    <t>Ebene 3 18</t>
  </si>
  <si>
    <t>Ebene 3 19</t>
  </si>
  <si>
    <t>Ebene 3 20</t>
  </si>
  <si>
    <t>Ebene 3 21</t>
  </si>
  <si>
    <t>Ebene 3 22</t>
  </si>
  <si>
    <t>Ebene 3 23</t>
  </si>
  <si>
    <t>Ebene 3 24</t>
  </si>
  <si>
    <t>Ebene 3 25</t>
  </si>
  <si>
    <t>Ebene 3 26</t>
  </si>
  <si>
    <t>Ebene 3 27</t>
  </si>
  <si>
    <t>Ebene 3 28</t>
  </si>
  <si>
    <t>Ebene 3 29</t>
  </si>
  <si>
    <t>Ebene 3 30</t>
  </si>
  <si>
    <t>Ebene 3 31</t>
  </si>
  <si>
    <t>Ebene 3 32</t>
  </si>
  <si>
    <t>Ebene 3 33</t>
  </si>
  <si>
    <t>Ebene 3 34</t>
  </si>
  <si>
    <t>Ebene 3 35</t>
  </si>
  <si>
    <t>Ebene 3 36</t>
  </si>
  <si>
    <t>Ebene 3 37</t>
  </si>
  <si>
    <t>Ebene 3 38</t>
  </si>
  <si>
    <t>Ebene 3 39</t>
  </si>
  <si>
    <t>Ebene 3 40</t>
  </si>
  <si>
    <t>ML3L7</t>
  </si>
  <si>
    <t>ML3L5</t>
  </si>
  <si>
    <t>ML3L3</t>
  </si>
  <si>
    <t>ML3L1</t>
  </si>
  <si>
    <t>ML3L0</t>
  </si>
  <si>
    <t>ML3R7</t>
  </si>
  <si>
    <t>ML3R5</t>
  </si>
  <si>
    <t>ML3R3</t>
  </si>
  <si>
    <t>ML3R1</t>
  </si>
  <si>
    <t>ML3R0</t>
  </si>
  <si>
    <t>WP3L</t>
  </si>
  <si>
    <t>WP3R</t>
  </si>
  <si>
    <t>WP4L</t>
  </si>
  <si>
    <t>WP4R</t>
  </si>
  <si>
    <t>Ebene 4 1</t>
  </si>
  <si>
    <t>Ebene 4 2</t>
  </si>
  <si>
    <t>Ebene 4 3</t>
  </si>
  <si>
    <t>Ebene 4 4</t>
  </si>
  <si>
    <t>Ebene 4 5</t>
  </si>
  <si>
    <t>Ebene 4 6</t>
  </si>
  <si>
    <t>Ebene 4 7</t>
  </si>
  <si>
    <t>Ebene 4 8</t>
  </si>
  <si>
    <t>Ebene 4 9</t>
  </si>
  <si>
    <t>Ebene 4 10</t>
  </si>
  <si>
    <t>Ebene 4 11</t>
  </si>
  <si>
    <t>Ebene 4 12</t>
  </si>
  <si>
    <t>Ebene 4 13</t>
  </si>
  <si>
    <t>Ebene 4 14</t>
  </si>
  <si>
    <t>Ebene 4 15</t>
  </si>
  <si>
    <t>Ebene 4 16</t>
  </si>
  <si>
    <t>Ebene 4 17</t>
  </si>
  <si>
    <t>Ebene 4 18</t>
  </si>
  <si>
    <t>Ebene 4 19</t>
  </si>
  <si>
    <t>Ebene 4 20</t>
  </si>
  <si>
    <t>Ebene 4 21</t>
  </si>
  <si>
    <t>Ebene 4 22</t>
  </si>
  <si>
    <t>Ebene 4 23</t>
  </si>
  <si>
    <t>Ebene 4 24</t>
  </si>
  <si>
    <t>Ebene 4 25</t>
  </si>
  <si>
    <t>Ebene 4 26</t>
  </si>
  <si>
    <t>Ebene 4 27</t>
  </si>
  <si>
    <t>Ebene 4 28</t>
  </si>
  <si>
    <t>Ebene 4 29</t>
  </si>
  <si>
    <t>Ebene 4 30</t>
  </si>
  <si>
    <t>Ebene 4 31</t>
  </si>
  <si>
    <t>Ebene 4 32</t>
  </si>
  <si>
    <t>Ebene 4 33</t>
  </si>
  <si>
    <t>Ebene 4 34</t>
  </si>
  <si>
    <t>Ebene 4 35</t>
  </si>
  <si>
    <t>Ebene 4 36</t>
  </si>
  <si>
    <t>Ebene 4 37</t>
  </si>
  <si>
    <t>Ebene 4 38</t>
  </si>
  <si>
    <t>Ebene 4 39</t>
  </si>
  <si>
    <t>Ebene 4 40</t>
  </si>
  <si>
    <t>ML4L7</t>
  </si>
  <si>
    <t>ML4L5</t>
  </si>
  <si>
    <t>ML4L3</t>
  </si>
  <si>
    <t>ML4L1</t>
  </si>
  <si>
    <t>ML4L0</t>
  </si>
  <si>
    <t>ML4R7</t>
  </si>
  <si>
    <t>ML4R5</t>
  </si>
  <si>
    <t>ML4R3</t>
  </si>
  <si>
    <t>ML4R1</t>
  </si>
  <si>
    <t>ML4R0</t>
  </si>
  <si>
    <t>BL</t>
  </si>
  <si>
    <t>BR</t>
  </si>
  <si>
    <t>Ebene 5 1</t>
  </si>
  <si>
    <t>Ebene 5 2</t>
  </si>
  <si>
    <t>Ebene 5 3</t>
  </si>
  <si>
    <t>Ebene 5 4</t>
  </si>
  <si>
    <t>Ebene 5 5</t>
  </si>
  <si>
    <t>Ebene 5 6</t>
  </si>
  <si>
    <t>Ebene 5 7</t>
  </si>
  <si>
    <t>Ebene 5 8</t>
  </si>
  <si>
    <t>Ebene 5 9</t>
  </si>
  <si>
    <t>Ebene 5 10</t>
  </si>
  <si>
    <t>Ebene 5 11</t>
  </si>
  <si>
    <t>Ebene 5 12</t>
  </si>
  <si>
    <t>Ebene 5 13</t>
  </si>
  <si>
    <t>Ebene 5 14</t>
  </si>
  <si>
    <t>Ebene 5 15</t>
  </si>
  <si>
    <t>Ebene 5 16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</si>
</sst>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plotArea>
      <c:layout/>
      <c:scatterChart>
        <c:scatterStyle val="lineMarker"/>
        <c:ser>
          <c:idx val="0"/>
          <c:order val="0"/>
          <c:tx>
            <c:v>Ebene 1 1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-231.52054756642301</c:v>
              </c:pt>
              <c:pt idx="2">
                <c:v>-150.82187568619599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-55.282028935744542</c:v>
              </c:pt>
              <c:pt idx="2">
                <c:v>-95.678373558430877</c:v>
              </c:pt>
            </c:numLit>
          </c:yVal>
        </c:ser>
        <c:ser>
          <c:idx val="1"/>
          <c:order val="1"/>
          <c:tx>
            <c:v>Ebene 1 2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-201.64375137239199</c:v>
              </c:pt>
              <c:pt idx="2">
                <c:v>-150.82187568619599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-41.356747116861762</c:v>
              </c:pt>
              <c:pt idx="2">
                <c:v>-95.678373558430877</c:v>
              </c:pt>
            </c:numLit>
          </c:yVal>
        </c:ser>
        <c:ser>
          <c:idx val="2"/>
          <c:order val="2"/>
          <c:tx>
            <c:v>Ebene 1 3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-170.70052797682499</c:v>
              </c:pt>
              <c:pt idx="2">
                <c:v>-150.82187568619599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-30.147537679254537</c:v>
              </c:pt>
              <c:pt idx="2">
                <c:v>-95.678373558430877</c:v>
              </c:pt>
            </c:numLit>
          </c:yVal>
        </c:ser>
        <c:ser>
          <c:idx val="3"/>
          <c:order val="3"/>
          <c:tx>
            <c:v>Ebene 1 4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-170.70052797682499</c:v>
              </c:pt>
              <c:pt idx="2">
                <c:v>-119.87865229062901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-30.147537679254537</c:v>
              </c:pt>
              <c:pt idx="2">
                <c:v>-85.406837557052953</c:v>
              </c:pt>
            </c:numLit>
          </c:yVal>
        </c:ser>
        <c:ser>
          <c:idx val="4"/>
          <c:order val="4"/>
          <c:tx>
            <c:v>Ebene 1 5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-139.75730458125801</c:v>
              </c:pt>
              <c:pt idx="2">
                <c:v>-119.87865229062901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-20.813675114105912</c:v>
              </c:pt>
              <c:pt idx="2">
                <c:v>-85.406837557052953</c:v>
              </c:pt>
            </c:numLit>
          </c:yVal>
        </c:ser>
        <c:ser>
          <c:idx val="5"/>
          <c:order val="5"/>
          <c:tx>
            <c:v>Ebene 1 6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-109.290757762978</c:v>
              </c:pt>
              <c:pt idx="2">
                <c:v>-119.87865229062901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-13.355159421415888</c:v>
              </c:pt>
              <c:pt idx="2">
                <c:v>-85.406837557052953</c:v>
              </c:pt>
            </c:numLit>
          </c:yVal>
        </c:ser>
        <c:ser>
          <c:idx val="6"/>
          <c:order val="6"/>
          <c:tx>
            <c:v>Ebene 1 7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-109.290757762978</c:v>
              </c:pt>
              <c:pt idx="2">
                <c:v>-88.911624373176849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-13.355159421415888</c:v>
              </c:pt>
              <c:pt idx="2">
                <c:v>-78.662381555416374</c:v>
              </c:pt>
            </c:numLit>
          </c:yVal>
        </c:ser>
        <c:ser>
          <c:idx val="7"/>
          <c:order val="7"/>
          <c:tx>
            <c:v>Ebene 1 8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-77.823248746353698</c:v>
              </c:pt>
              <c:pt idx="2">
                <c:v>-88.911624373176849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-7.3247631108327402</c:v>
              </c:pt>
              <c:pt idx="2">
                <c:v>-78.662381555416374</c:v>
              </c:pt>
            </c:numLit>
          </c:yVal>
        </c:ser>
        <c:ser>
          <c:idx val="8"/>
          <c:order val="8"/>
          <c:tx>
            <c:v>Ebene 1 9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-46.880025350786802</c:v>
              </c:pt>
              <c:pt idx="2">
                <c:v>-88.911624373176849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-78.662381555416374</c:v>
              </c:pt>
            </c:numLit>
          </c:yVal>
        </c:ser>
        <c:ser>
          <c:idx val="9"/>
          <c:order val="9"/>
          <c:tx>
            <c:v>Ebene 1 10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-46.880025350786802</c:v>
              </c:pt>
              <c:pt idx="2">
                <c:v>-58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-76.362354059593528</c:v>
              </c:pt>
            </c:numLit>
          </c:yVal>
        </c:ser>
        <c:ser>
          <c:idx val="10"/>
          <c:order val="10"/>
          <c:tx>
            <c:v>Ebene 1 11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-16</c:v>
              </c:pt>
              <c:pt idx="2">
                <c:v>-58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-76.362354059593528</c:v>
              </c:pt>
            </c:numLit>
          </c:yVal>
        </c:ser>
        <c:ser>
          <c:idx val="11"/>
          <c:order val="11"/>
          <c:tx>
            <c:v>Ebene 1 12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16</c:v>
              </c:pt>
              <c:pt idx="2">
                <c:v>-58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-76.362354059593528</c:v>
              </c:pt>
            </c:numLit>
          </c:yVal>
        </c:ser>
        <c:ser>
          <c:idx val="12"/>
          <c:order val="12"/>
          <c:tx>
            <c:v>Ebene 1 13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16</c:v>
              </c:pt>
              <c:pt idx="2">
                <c:v>-26.559987324606599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-75</c:v>
              </c:pt>
            </c:numLit>
          </c:yVal>
        </c:ser>
        <c:ser>
          <c:idx val="13"/>
          <c:order val="13"/>
          <c:tx>
            <c:v>Ebene 1 14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46.880025350786802</c:v>
              </c:pt>
              <c:pt idx="2">
                <c:v>-26.559987324606599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-75</c:v>
              </c:pt>
            </c:numLit>
          </c:yVal>
        </c:ser>
        <c:ser>
          <c:idx val="14"/>
          <c:order val="14"/>
          <c:tx>
            <c:v>Ebene 1 15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77.823248746353698</c:v>
              </c:pt>
              <c:pt idx="2">
                <c:v>-26.559987324606599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-7.3247631108327402</c:v>
              </c:pt>
              <c:pt idx="2">
                <c:v>-75</c:v>
              </c:pt>
            </c:numLit>
          </c:yVal>
        </c:ser>
        <c:ser>
          <c:idx val="15"/>
          <c:order val="15"/>
          <c:tx>
            <c:v>Ebene 1 16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-150.82187568619599</c:v>
              </c:pt>
              <c:pt idx="2">
                <c:v>-100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-95.678373558430877</c:v>
              </c:pt>
              <c:pt idx="2">
                <c:v>-150</c:v>
              </c:pt>
            </c:numLit>
          </c:yVal>
        </c:ser>
        <c:ser>
          <c:idx val="16"/>
          <c:order val="16"/>
          <c:tx>
            <c:v>Ebene 1 17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-119.87865229062901</c:v>
              </c:pt>
              <c:pt idx="2">
                <c:v>-100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-85.406837557052953</c:v>
              </c:pt>
              <c:pt idx="2">
                <c:v>-150</c:v>
              </c:pt>
            </c:numLit>
          </c:yVal>
        </c:ser>
        <c:ser>
          <c:idx val="17"/>
          <c:order val="17"/>
          <c:tx>
            <c:v>Ebene 1 18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-88.911624373176849</c:v>
              </c:pt>
              <c:pt idx="2">
                <c:v>-100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-78.662381555416374</c:v>
              </c:pt>
              <c:pt idx="2">
                <c:v>-150</c:v>
              </c:pt>
            </c:numLit>
          </c:yVal>
        </c:ser>
        <c:ser>
          <c:idx val="18"/>
          <c:order val="18"/>
          <c:tx>
            <c:v>Ebene 1 19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-58</c:v>
              </c:pt>
              <c:pt idx="2">
                <c:v>-100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-76.362354059593528</c:v>
              </c:pt>
              <c:pt idx="2">
                <c:v>-150</c:v>
              </c:pt>
            </c:numLit>
          </c:yVal>
        </c:ser>
        <c:ser>
          <c:idx val="19"/>
          <c:order val="19"/>
          <c:tx>
            <c:v>Ebene 1 20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-26.559987324606599</c:v>
              </c:pt>
              <c:pt idx="2">
                <c:v>-100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-75</c:v>
              </c:pt>
              <c:pt idx="2">
                <c:v>-150</c:v>
              </c:pt>
            </c:numLit>
          </c:yVal>
        </c:ser>
        <c:ser>
          <c:idx val="20"/>
          <c:order val="20"/>
          <c:tx>
            <c:v>Ebene 1 21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231.52054756642301</c:v>
              </c:pt>
              <c:pt idx="2">
                <c:v>150.82187568619599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-55.282028935744542</c:v>
              </c:pt>
              <c:pt idx="2">
                <c:v>-95.678373558430877</c:v>
              </c:pt>
            </c:numLit>
          </c:yVal>
        </c:ser>
        <c:ser>
          <c:idx val="21"/>
          <c:order val="21"/>
          <c:tx>
            <c:v>Ebene 1 22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201.64375137239199</c:v>
              </c:pt>
              <c:pt idx="2">
                <c:v>150.82187568619599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-41.356747116861762</c:v>
              </c:pt>
              <c:pt idx="2">
                <c:v>-95.678373558430877</c:v>
              </c:pt>
            </c:numLit>
          </c:yVal>
        </c:ser>
        <c:ser>
          <c:idx val="22"/>
          <c:order val="22"/>
          <c:tx>
            <c:v>Ebene 1 23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170.70052797682499</c:v>
              </c:pt>
              <c:pt idx="2">
                <c:v>150.82187568619599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-30.147537679254537</c:v>
              </c:pt>
              <c:pt idx="2">
                <c:v>-95.678373558430877</c:v>
              </c:pt>
            </c:numLit>
          </c:yVal>
        </c:ser>
        <c:ser>
          <c:idx val="23"/>
          <c:order val="23"/>
          <c:tx>
            <c:v>Ebene 1 24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170.70052797682499</c:v>
              </c:pt>
              <c:pt idx="2">
                <c:v>119.87865229062901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-30.147537679254537</c:v>
              </c:pt>
              <c:pt idx="2">
                <c:v>-85.406837557052953</c:v>
              </c:pt>
            </c:numLit>
          </c:yVal>
        </c:ser>
        <c:ser>
          <c:idx val="24"/>
          <c:order val="24"/>
          <c:tx>
            <c:v>Ebene 1 25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139.75730458125801</c:v>
              </c:pt>
              <c:pt idx="2">
                <c:v>119.87865229062901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-20.813675114105912</c:v>
              </c:pt>
              <c:pt idx="2">
                <c:v>-85.406837557052953</c:v>
              </c:pt>
            </c:numLit>
          </c:yVal>
        </c:ser>
        <c:ser>
          <c:idx val="25"/>
          <c:order val="25"/>
          <c:tx>
            <c:v>Ebene 1 26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109.290757762978</c:v>
              </c:pt>
              <c:pt idx="2">
                <c:v>119.87865229062901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-13.355159421415888</c:v>
              </c:pt>
              <c:pt idx="2">
                <c:v>-85.406837557052953</c:v>
              </c:pt>
            </c:numLit>
          </c:yVal>
        </c:ser>
        <c:ser>
          <c:idx val="26"/>
          <c:order val="26"/>
          <c:tx>
            <c:v>Ebene 1 27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109.290757762978</c:v>
              </c:pt>
              <c:pt idx="2">
                <c:v>88.911624373176849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-13.355159421415888</c:v>
              </c:pt>
              <c:pt idx="2">
                <c:v>-78.662381555416374</c:v>
              </c:pt>
            </c:numLit>
          </c:yVal>
        </c:ser>
        <c:ser>
          <c:idx val="27"/>
          <c:order val="27"/>
          <c:tx>
            <c:v>Ebene 1 28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77.823248746353698</c:v>
              </c:pt>
              <c:pt idx="2">
                <c:v>88.911624373176849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-7.3247631108327402</c:v>
              </c:pt>
              <c:pt idx="2">
                <c:v>-78.662381555416374</c:v>
              </c:pt>
            </c:numLit>
          </c:yVal>
        </c:ser>
        <c:ser>
          <c:idx val="28"/>
          <c:order val="28"/>
          <c:tx>
            <c:v>Ebene 1 29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46.880025350786802</c:v>
              </c:pt>
              <c:pt idx="2">
                <c:v>88.911624373176849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-78.662381555416374</c:v>
              </c:pt>
            </c:numLit>
          </c:yVal>
        </c:ser>
        <c:ser>
          <c:idx val="29"/>
          <c:order val="29"/>
          <c:tx>
            <c:v>Ebene 1 30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46.880025350786802</c:v>
              </c:pt>
              <c:pt idx="2">
                <c:v>58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-75</c:v>
              </c:pt>
            </c:numLit>
          </c:yVal>
        </c:ser>
        <c:ser>
          <c:idx val="30"/>
          <c:order val="30"/>
          <c:tx>
            <c:v>Ebene 1 31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16</c:v>
              </c:pt>
              <c:pt idx="2">
                <c:v>58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-75</c:v>
              </c:pt>
            </c:numLit>
          </c:yVal>
        </c:ser>
        <c:ser>
          <c:idx val="31"/>
          <c:order val="31"/>
          <c:tx>
            <c:v>Ebene 1 32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-16</c:v>
              </c:pt>
              <c:pt idx="2">
                <c:v>58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-75</c:v>
              </c:pt>
            </c:numLit>
          </c:yVal>
        </c:ser>
        <c:ser>
          <c:idx val="32"/>
          <c:order val="32"/>
          <c:tx>
            <c:v>Ebene 1 33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-16</c:v>
              </c:pt>
              <c:pt idx="2">
                <c:v>26.559987324606599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-76.362354059593528</c:v>
              </c:pt>
            </c:numLit>
          </c:yVal>
        </c:ser>
        <c:ser>
          <c:idx val="33"/>
          <c:order val="33"/>
          <c:tx>
            <c:v>Ebene 1 34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-46.880025350786802</c:v>
              </c:pt>
              <c:pt idx="2">
                <c:v>26.559987324606599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-76.362354059593528</c:v>
              </c:pt>
            </c:numLit>
          </c:yVal>
        </c:ser>
        <c:ser>
          <c:idx val="34"/>
          <c:order val="34"/>
          <c:tx>
            <c:v>Ebene 1 35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-77.823248746353698</c:v>
              </c:pt>
              <c:pt idx="2">
                <c:v>26.559987324606599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-7.3247631108327402</c:v>
              </c:pt>
              <c:pt idx="2">
                <c:v>-76.362354059593528</c:v>
              </c:pt>
            </c:numLit>
          </c:yVal>
        </c:ser>
        <c:ser>
          <c:idx val="35"/>
          <c:order val="35"/>
          <c:tx>
            <c:v>Ebene 1 36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150.82187568619599</c:v>
              </c:pt>
              <c:pt idx="2">
                <c:v>100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-95.678373558430877</c:v>
              </c:pt>
              <c:pt idx="2">
                <c:v>-150</c:v>
              </c:pt>
            </c:numLit>
          </c:yVal>
        </c:ser>
        <c:ser>
          <c:idx val="36"/>
          <c:order val="36"/>
          <c:tx>
            <c:v>Ebene 1 37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119.87865229062901</c:v>
              </c:pt>
              <c:pt idx="2">
                <c:v>100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-85.406837557052953</c:v>
              </c:pt>
              <c:pt idx="2">
                <c:v>-150</c:v>
              </c:pt>
            </c:numLit>
          </c:yVal>
        </c:ser>
        <c:ser>
          <c:idx val="37"/>
          <c:order val="37"/>
          <c:tx>
            <c:v>Ebene 1 38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88.911624373176849</c:v>
              </c:pt>
              <c:pt idx="2">
                <c:v>100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-78.662381555416374</c:v>
              </c:pt>
              <c:pt idx="2">
                <c:v>-150</c:v>
              </c:pt>
            </c:numLit>
          </c:yVal>
        </c:ser>
        <c:ser>
          <c:idx val="38"/>
          <c:order val="38"/>
          <c:tx>
            <c:v>Ebene 1 39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58</c:v>
              </c:pt>
              <c:pt idx="2">
                <c:v>100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-75</c:v>
              </c:pt>
              <c:pt idx="2">
                <c:v>-150</c:v>
              </c:pt>
            </c:numLit>
          </c:yVal>
        </c:ser>
        <c:ser>
          <c:idx val="39"/>
          <c:order val="39"/>
          <c:tx>
            <c:v>Ebene 1 40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26.559987324606599</c:v>
              </c:pt>
              <c:pt idx="2">
                <c:v>100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-76.362354059593528</c:v>
              </c:pt>
              <c:pt idx="2">
                <c:v>-150</c:v>
              </c:pt>
            </c:numLit>
          </c:yVal>
        </c:ser>
        <c:ser>
          <c:idx val="40"/>
          <c:order val="40"/>
          <c:tx>
            <c:v>Ebene 2 1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-231.52054756642301</c:v>
              </c:pt>
              <c:pt idx="2">
                <c:v>-150.82187568619599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-55.282028935744542</c:v>
              </c:pt>
              <c:pt idx="2">
                <c:v>-95.678373558430877</c:v>
              </c:pt>
            </c:numLit>
          </c:yVal>
        </c:ser>
        <c:ser>
          <c:idx val="41"/>
          <c:order val="41"/>
          <c:tx>
            <c:v>Ebene 2 2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-201.64375137239199</c:v>
              </c:pt>
              <c:pt idx="2">
                <c:v>-150.82187568619599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-41.356747116861762</c:v>
              </c:pt>
              <c:pt idx="2">
                <c:v>-95.678373558430877</c:v>
              </c:pt>
            </c:numLit>
          </c:yVal>
        </c:ser>
        <c:ser>
          <c:idx val="42"/>
          <c:order val="42"/>
          <c:tx>
            <c:v>Ebene 2 3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-170.70052797682499</c:v>
              </c:pt>
              <c:pt idx="2">
                <c:v>-150.82187568619599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-30.147537679254537</c:v>
              </c:pt>
              <c:pt idx="2">
                <c:v>-95.678373558430877</c:v>
              </c:pt>
            </c:numLit>
          </c:yVal>
        </c:ser>
        <c:ser>
          <c:idx val="43"/>
          <c:order val="43"/>
          <c:tx>
            <c:v>Ebene 2 4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-170.70052797682499</c:v>
              </c:pt>
              <c:pt idx="2">
                <c:v>-119.87865229062901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-30.147537679254537</c:v>
              </c:pt>
              <c:pt idx="2">
                <c:v>-85.406837557052953</c:v>
              </c:pt>
            </c:numLit>
          </c:yVal>
        </c:ser>
        <c:ser>
          <c:idx val="44"/>
          <c:order val="44"/>
          <c:tx>
            <c:v>Ebene 2 5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-139.75730458125801</c:v>
              </c:pt>
              <c:pt idx="2">
                <c:v>-119.87865229062901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-20.813675114105912</c:v>
              </c:pt>
              <c:pt idx="2">
                <c:v>-85.406837557052953</c:v>
              </c:pt>
            </c:numLit>
          </c:yVal>
        </c:ser>
        <c:ser>
          <c:idx val="45"/>
          <c:order val="45"/>
          <c:tx>
            <c:v>Ebene 2 6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-109.290757762978</c:v>
              </c:pt>
              <c:pt idx="2">
                <c:v>-119.87865229062901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-13.355159421415888</c:v>
              </c:pt>
              <c:pt idx="2">
                <c:v>-85.406837557052953</c:v>
              </c:pt>
            </c:numLit>
          </c:yVal>
        </c:ser>
        <c:ser>
          <c:idx val="46"/>
          <c:order val="46"/>
          <c:tx>
            <c:v>Ebene 2 7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-109.290757762978</c:v>
              </c:pt>
              <c:pt idx="2">
                <c:v>-88.911624373176849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-13.355159421415888</c:v>
              </c:pt>
              <c:pt idx="2">
                <c:v>-78.662381555416374</c:v>
              </c:pt>
            </c:numLit>
          </c:yVal>
        </c:ser>
        <c:ser>
          <c:idx val="47"/>
          <c:order val="47"/>
          <c:tx>
            <c:v>Ebene 2 8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-77.823248746353698</c:v>
              </c:pt>
              <c:pt idx="2">
                <c:v>-88.911624373176849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-7.3247631108327402</c:v>
              </c:pt>
              <c:pt idx="2">
                <c:v>-78.662381555416374</c:v>
              </c:pt>
            </c:numLit>
          </c:yVal>
        </c:ser>
        <c:ser>
          <c:idx val="48"/>
          <c:order val="48"/>
          <c:tx>
            <c:v>Ebene 2 9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-46.880025350786802</c:v>
              </c:pt>
              <c:pt idx="2">
                <c:v>-88.911624373176849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-78.662381555416374</c:v>
              </c:pt>
            </c:numLit>
          </c:yVal>
        </c:ser>
        <c:ser>
          <c:idx val="49"/>
          <c:order val="49"/>
          <c:tx>
            <c:v>Ebene 2 10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-46.880025350786802</c:v>
              </c:pt>
              <c:pt idx="2">
                <c:v>-58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-75</c:v>
              </c:pt>
            </c:numLit>
          </c:yVal>
        </c:ser>
        <c:ser>
          <c:idx val="50"/>
          <c:order val="50"/>
          <c:tx>
            <c:v>Ebene 2 11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-16</c:v>
              </c:pt>
              <c:pt idx="2">
                <c:v>-58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-75</c:v>
              </c:pt>
            </c:numLit>
          </c:yVal>
        </c:ser>
        <c:ser>
          <c:idx val="51"/>
          <c:order val="51"/>
          <c:tx>
            <c:v>Ebene 2 12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16</c:v>
              </c:pt>
              <c:pt idx="2">
                <c:v>-58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-75</c:v>
              </c:pt>
            </c:numLit>
          </c:yVal>
        </c:ser>
        <c:ser>
          <c:idx val="52"/>
          <c:order val="52"/>
          <c:tx>
            <c:v>Ebene 2 13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16</c:v>
              </c:pt>
              <c:pt idx="2">
                <c:v>-26.559987324606599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-76.362354059593528</c:v>
              </c:pt>
            </c:numLit>
          </c:yVal>
        </c:ser>
        <c:ser>
          <c:idx val="53"/>
          <c:order val="53"/>
          <c:tx>
            <c:v>Ebene 2 14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46.880025350786802</c:v>
              </c:pt>
              <c:pt idx="2">
                <c:v>-26.559987324606599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-76.362354059593528</c:v>
              </c:pt>
            </c:numLit>
          </c:yVal>
        </c:ser>
        <c:ser>
          <c:idx val="54"/>
          <c:order val="54"/>
          <c:tx>
            <c:v>Ebene 2 15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77.823248746353698</c:v>
              </c:pt>
              <c:pt idx="2">
                <c:v>-26.559987324606599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-7.3247631108327402</c:v>
              </c:pt>
              <c:pt idx="2">
                <c:v>-76.362354059593528</c:v>
              </c:pt>
            </c:numLit>
          </c:yVal>
        </c:ser>
        <c:ser>
          <c:idx val="55"/>
          <c:order val="55"/>
          <c:tx>
            <c:v>Ebene 2 16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-150.82187568619599</c:v>
              </c:pt>
              <c:pt idx="2">
                <c:v>-100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-95.678373558430877</c:v>
              </c:pt>
              <c:pt idx="2">
                <c:v>-150</c:v>
              </c:pt>
            </c:numLit>
          </c:yVal>
        </c:ser>
        <c:ser>
          <c:idx val="56"/>
          <c:order val="56"/>
          <c:tx>
            <c:v>Ebene 2 17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-119.87865229062901</c:v>
              </c:pt>
              <c:pt idx="2">
                <c:v>-100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-85.406837557052953</c:v>
              </c:pt>
              <c:pt idx="2">
                <c:v>-150</c:v>
              </c:pt>
            </c:numLit>
          </c:yVal>
        </c:ser>
        <c:ser>
          <c:idx val="57"/>
          <c:order val="57"/>
          <c:tx>
            <c:v>Ebene 2 18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-88.911624373176849</c:v>
              </c:pt>
              <c:pt idx="2">
                <c:v>-100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-78.662381555416374</c:v>
              </c:pt>
              <c:pt idx="2">
                <c:v>-150</c:v>
              </c:pt>
            </c:numLit>
          </c:yVal>
        </c:ser>
        <c:ser>
          <c:idx val="58"/>
          <c:order val="58"/>
          <c:tx>
            <c:v>Ebene 2 19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-58</c:v>
              </c:pt>
              <c:pt idx="2">
                <c:v>-100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-75</c:v>
              </c:pt>
              <c:pt idx="2">
                <c:v>-150</c:v>
              </c:pt>
            </c:numLit>
          </c:yVal>
        </c:ser>
        <c:ser>
          <c:idx val="59"/>
          <c:order val="59"/>
          <c:tx>
            <c:v>Ebene 2 20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-26.559987324606599</c:v>
              </c:pt>
              <c:pt idx="2">
                <c:v>-100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-76.362354059593528</c:v>
              </c:pt>
              <c:pt idx="2">
                <c:v>-150</c:v>
              </c:pt>
            </c:numLit>
          </c:yVal>
        </c:ser>
        <c:ser>
          <c:idx val="60"/>
          <c:order val="60"/>
          <c:tx>
            <c:v>Ebene 2 21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231.52054756642301</c:v>
              </c:pt>
              <c:pt idx="2">
                <c:v>150.82187568619599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-55.282028935744542</c:v>
              </c:pt>
              <c:pt idx="2">
                <c:v>-95.678373558430877</c:v>
              </c:pt>
            </c:numLit>
          </c:yVal>
        </c:ser>
        <c:ser>
          <c:idx val="61"/>
          <c:order val="61"/>
          <c:tx>
            <c:v>Ebene 2 22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201.64375137239199</c:v>
              </c:pt>
              <c:pt idx="2">
                <c:v>150.82187568619599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-41.356747116861762</c:v>
              </c:pt>
              <c:pt idx="2">
                <c:v>-95.678373558430877</c:v>
              </c:pt>
            </c:numLit>
          </c:yVal>
        </c:ser>
        <c:ser>
          <c:idx val="62"/>
          <c:order val="62"/>
          <c:tx>
            <c:v>Ebene 2 23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170.70052797682499</c:v>
              </c:pt>
              <c:pt idx="2">
                <c:v>150.82187568619599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-30.147537679254537</c:v>
              </c:pt>
              <c:pt idx="2">
                <c:v>-95.678373558430877</c:v>
              </c:pt>
            </c:numLit>
          </c:yVal>
        </c:ser>
        <c:ser>
          <c:idx val="63"/>
          <c:order val="63"/>
          <c:tx>
            <c:v>Ebene 2 24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170.70052797682499</c:v>
              </c:pt>
              <c:pt idx="2">
                <c:v>119.87865229062901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-30.147537679254537</c:v>
              </c:pt>
              <c:pt idx="2">
                <c:v>-85.406837557052953</c:v>
              </c:pt>
            </c:numLit>
          </c:yVal>
        </c:ser>
        <c:ser>
          <c:idx val="64"/>
          <c:order val="64"/>
          <c:tx>
            <c:v>Ebene 2 25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139.75730458125801</c:v>
              </c:pt>
              <c:pt idx="2">
                <c:v>119.87865229062901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-20.813675114105912</c:v>
              </c:pt>
              <c:pt idx="2">
                <c:v>-85.406837557052953</c:v>
              </c:pt>
            </c:numLit>
          </c:yVal>
        </c:ser>
        <c:ser>
          <c:idx val="65"/>
          <c:order val="65"/>
          <c:tx>
            <c:v>Ebene 2 26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109.290757762978</c:v>
              </c:pt>
              <c:pt idx="2">
                <c:v>119.87865229062901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-13.355159421415888</c:v>
              </c:pt>
              <c:pt idx="2">
                <c:v>-85.406837557052953</c:v>
              </c:pt>
            </c:numLit>
          </c:yVal>
        </c:ser>
        <c:ser>
          <c:idx val="66"/>
          <c:order val="66"/>
          <c:tx>
            <c:v>Ebene 2 27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109.290757762978</c:v>
              </c:pt>
              <c:pt idx="2">
                <c:v>88.911624373176849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-13.355159421415888</c:v>
              </c:pt>
              <c:pt idx="2">
                <c:v>-78.662381555416374</c:v>
              </c:pt>
            </c:numLit>
          </c:yVal>
        </c:ser>
        <c:ser>
          <c:idx val="67"/>
          <c:order val="67"/>
          <c:tx>
            <c:v>Ebene 2 28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77.823248746353698</c:v>
              </c:pt>
              <c:pt idx="2">
                <c:v>88.911624373176849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-7.3247631108327402</c:v>
              </c:pt>
              <c:pt idx="2">
                <c:v>-78.662381555416374</c:v>
              </c:pt>
            </c:numLit>
          </c:yVal>
        </c:ser>
        <c:ser>
          <c:idx val="68"/>
          <c:order val="68"/>
          <c:tx>
            <c:v>Ebene 2 29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46.880025350786802</c:v>
              </c:pt>
              <c:pt idx="2">
                <c:v>88.911624373176849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-78.662381555416374</c:v>
              </c:pt>
            </c:numLit>
          </c:yVal>
        </c:ser>
        <c:ser>
          <c:idx val="69"/>
          <c:order val="69"/>
          <c:tx>
            <c:v>Ebene 2 30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46.880025350786802</c:v>
              </c:pt>
              <c:pt idx="2">
                <c:v>58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-75</c:v>
              </c:pt>
            </c:numLit>
          </c:yVal>
        </c:ser>
        <c:ser>
          <c:idx val="70"/>
          <c:order val="70"/>
          <c:tx>
            <c:v>Ebene 2 31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16</c:v>
              </c:pt>
              <c:pt idx="2">
                <c:v>58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-75</c:v>
              </c:pt>
            </c:numLit>
          </c:yVal>
        </c:ser>
        <c:ser>
          <c:idx val="71"/>
          <c:order val="71"/>
          <c:tx>
            <c:v>Ebene 2 32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-16</c:v>
              </c:pt>
              <c:pt idx="2">
                <c:v>58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-75</c:v>
              </c:pt>
            </c:numLit>
          </c:yVal>
        </c:ser>
        <c:ser>
          <c:idx val="72"/>
          <c:order val="72"/>
          <c:tx>
            <c:v>Ebene 2 33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-16</c:v>
              </c:pt>
              <c:pt idx="2">
                <c:v>26.559987324606599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-76.362354059593528</c:v>
              </c:pt>
            </c:numLit>
          </c:yVal>
        </c:ser>
        <c:ser>
          <c:idx val="73"/>
          <c:order val="73"/>
          <c:tx>
            <c:v>Ebene 2 34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-46.880025350786802</c:v>
              </c:pt>
              <c:pt idx="2">
                <c:v>26.559987324606599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-76.362354059593528</c:v>
              </c:pt>
            </c:numLit>
          </c:yVal>
        </c:ser>
        <c:ser>
          <c:idx val="74"/>
          <c:order val="74"/>
          <c:tx>
            <c:v>Ebene 2 35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-77.823248746353698</c:v>
              </c:pt>
              <c:pt idx="2">
                <c:v>26.559987324606599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-7.3247631108327402</c:v>
              </c:pt>
              <c:pt idx="2">
                <c:v>-76.362354059593528</c:v>
              </c:pt>
            </c:numLit>
          </c:yVal>
        </c:ser>
        <c:ser>
          <c:idx val="75"/>
          <c:order val="75"/>
          <c:tx>
            <c:v>Ebene 2 36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150.82187568619599</c:v>
              </c:pt>
              <c:pt idx="2">
                <c:v>100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-95.678373558430877</c:v>
              </c:pt>
              <c:pt idx="2">
                <c:v>-150</c:v>
              </c:pt>
            </c:numLit>
          </c:yVal>
        </c:ser>
        <c:ser>
          <c:idx val="76"/>
          <c:order val="76"/>
          <c:tx>
            <c:v>Ebene 2 37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119.87865229062901</c:v>
              </c:pt>
              <c:pt idx="2">
                <c:v>100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-85.406837557052953</c:v>
              </c:pt>
              <c:pt idx="2">
                <c:v>-150</c:v>
              </c:pt>
            </c:numLit>
          </c:yVal>
        </c:ser>
        <c:ser>
          <c:idx val="77"/>
          <c:order val="77"/>
          <c:tx>
            <c:v>Ebene 2 38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88.911624373176849</c:v>
              </c:pt>
              <c:pt idx="2">
                <c:v>100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-78.662381555416374</c:v>
              </c:pt>
              <c:pt idx="2">
                <c:v>-150</c:v>
              </c:pt>
            </c:numLit>
          </c:yVal>
        </c:ser>
        <c:ser>
          <c:idx val="78"/>
          <c:order val="78"/>
          <c:tx>
            <c:v>Ebene 2 39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58</c:v>
              </c:pt>
              <c:pt idx="2">
                <c:v>100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-75</c:v>
              </c:pt>
              <c:pt idx="2">
                <c:v>-150</c:v>
              </c:pt>
            </c:numLit>
          </c:yVal>
        </c:ser>
        <c:ser>
          <c:idx val="79"/>
          <c:order val="79"/>
          <c:tx>
            <c:v>Ebene 2 40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26.559987324606599</c:v>
              </c:pt>
              <c:pt idx="2">
                <c:v>100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-76.362354059593528</c:v>
              </c:pt>
              <c:pt idx="2">
                <c:v>-150</c:v>
              </c:pt>
            </c:numLit>
          </c:yVal>
        </c:ser>
        <c:ser>
          <c:idx val="80"/>
          <c:order val="80"/>
          <c:tx>
            <c:v>Ebene 3 1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-231.52054756642301</c:v>
              </c:pt>
              <c:pt idx="2">
                <c:v>-150.82187568619599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-55.282028935744542</c:v>
              </c:pt>
              <c:pt idx="2">
                <c:v>-95.678373558430877</c:v>
              </c:pt>
            </c:numLit>
          </c:yVal>
        </c:ser>
        <c:ser>
          <c:idx val="81"/>
          <c:order val="81"/>
          <c:tx>
            <c:v>Ebene 3 2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-201.64375137239199</c:v>
              </c:pt>
              <c:pt idx="2">
                <c:v>-150.82187568619599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-41.356747116861762</c:v>
              </c:pt>
              <c:pt idx="2">
                <c:v>-95.678373558430877</c:v>
              </c:pt>
            </c:numLit>
          </c:yVal>
        </c:ser>
        <c:ser>
          <c:idx val="82"/>
          <c:order val="82"/>
          <c:tx>
            <c:v>Ebene 3 3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-170.70052797682499</c:v>
              </c:pt>
              <c:pt idx="2">
                <c:v>-150.82187568619599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-30.147537679254537</c:v>
              </c:pt>
              <c:pt idx="2">
                <c:v>-95.678373558430877</c:v>
              </c:pt>
            </c:numLit>
          </c:yVal>
        </c:ser>
        <c:ser>
          <c:idx val="83"/>
          <c:order val="83"/>
          <c:tx>
            <c:v>Ebene 3 4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-170.70052797682499</c:v>
              </c:pt>
              <c:pt idx="2">
                <c:v>-119.87865229062901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-30.147537679254537</c:v>
              </c:pt>
              <c:pt idx="2">
                <c:v>-85.406837557052953</c:v>
              </c:pt>
            </c:numLit>
          </c:yVal>
        </c:ser>
        <c:ser>
          <c:idx val="84"/>
          <c:order val="84"/>
          <c:tx>
            <c:v>Ebene 3 5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-139.75730458125801</c:v>
              </c:pt>
              <c:pt idx="2">
                <c:v>-119.87865229062901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-20.813675114105912</c:v>
              </c:pt>
              <c:pt idx="2">
                <c:v>-85.406837557052953</c:v>
              </c:pt>
            </c:numLit>
          </c:yVal>
        </c:ser>
        <c:ser>
          <c:idx val="85"/>
          <c:order val="85"/>
          <c:tx>
            <c:v>Ebene 3 6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-109.290757762978</c:v>
              </c:pt>
              <c:pt idx="2">
                <c:v>-119.87865229062901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-13.355159421415888</c:v>
              </c:pt>
              <c:pt idx="2">
                <c:v>-85.406837557052953</c:v>
              </c:pt>
            </c:numLit>
          </c:yVal>
        </c:ser>
        <c:ser>
          <c:idx val="86"/>
          <c:order val="86"/>
          <c:tx>
            <c:v>Ebene 3 7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-109.290757762978</c:v>
              </c:pt>
              <c:pt idx="2">
                <c:v>-88.911624373176849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-13.355159421415888</c:v>
              </c:pt>
              <c:pt idx="2">
                <c:v>-78.662381555416374</c:v>
              </c:pt>
            </c:numLit>
          </c:yVal>
        </c:ser>
        <c:ser>
          <c:idx val="87"/>
          <c:order val="87"/>
          <c:tx>
            <c:v>Ebene 3 8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-77.823248746353698</c:v>
              </c:pt>
              <c:pt idx="2">
                <c:v>-88.911624373176849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-7.3247631108327402</c:v>
              </c:pt>
              <c:pt idx="2">
                <c:v>-78.662381555416374</c:v>
              </c:pt>
            </c:numLit>
          </c:yVal>
        </c:ser>
        <c:ser>
          <c:idx val="88"/>
          <c:order val="88"/>
          <c:tx>
            <c:v>Ebene 3 9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-46.880025350786802</c:v>
              </c:pt>
              <c:pt idx="2">
                <c:v>-88.911624373176849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-78.662381555416374</c:v>
              </c:pt>
            </c:numLit>
          </c:yVal>
        </c:ser>
        <c:ser>
          <c:idx val="89"/>
          <c:order val="89"/>
          <c:tx>
            <c:v>Ebene 3 10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-46.880025350786802</c:v>
              </c:pt>
              <c:pt idx="2">
                <c:v>-58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-75</c:v>
              </c:pt>
            </c:numLit>
          </c:yVal>
        </c:ser>
        <c:ser>
          <c:idx val="90"/>
          <c:order val="90"/>
          <c:tx>
            <c:v>Ebene 3 11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-16</c:v>
              </c:pt>
              <c:pt idx="2">
                <c:v>-58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-75</c:v>
              </c:pt>
            </c:numLit>
          </c:yVal>
        </c:ser>
        <c:ser>
          <c:idx val="91"/>
          <c:order val="91"/>
          <c:tx>
            <c:v>Ebene 3 12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16</c:v>
              </c:pt>
              <c:pt idx="2">
                <c:v>-58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-75</c:v>
              </c:pt>
            </c:numLit>
          </c:yVal>
        </c:ser>
        <c:ser>
          <c:idx val="92"/>
          <c:order val="92"/>
          <c:tx>
            <c:v>Ebene 3 13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16</c:v>
              </c:pt>
              <c:pt idx="2">
                <c:v>-26.559987324606599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-76.362354059593528</c:v>
              </c:pt>
            </c:numLit>
          </c:yVal>
        </c:ser>
        <c:ser>
          <c:idx val="93"/>
          <c:order val="93"/>
          <c:tx>
            <c:v>Ebene 3 14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46.880025350786802</c:v>
              </c:pt>
              <c:pt idx="2">
                <c:v>-26.559987324606599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-76.362354059593528</c:v>
              </c:pt>
            </c:numLit>
          </c:yVal>
        </c:ser>
        <c:ser>
          <c:idx val="94"/>
          <c:order val="94"/>
          <c:tx>
            <c:v>Ebene 3 15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77.823248746353698</c:v>
              </c:pt>
              <c:pt idx="2">
                <c:v>-26.559987324606599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-7.3247631108327402</c:v>
              </c:pt>
              <c:pt idx="2">
                <c:v>-76.362354059593528</c:v>
              </c:pt>
            </c:numLit>
          </c:yVal>
        </c:ser>
        <c:ser>
          <c:idx val="95"/>
          <c:order val="95"/>
          <c:tx>
            <c:v>Ebene 3 16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-150.82187568619599</c:v>
              </c:pt>
              <c:pt idx="2">
                <c:v>-100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-95.678373558430877</c:v>
              </c:pt>
              <c:pt idx="2">
                <c:v>-150</c:v>
              </c:pt>
            </c:numLit>
          </c:yVal>
        </c:ser>
        <c:ser>
          <c:idx val="96"/>
          <c:order val="96"/>
          <c:tx>
            <c:v>Ebene 3 17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-119.87865229062901</c:v>
              </c:pt>
              <c:pt idx="2">
                <c:v>-100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-85.406837557052953</c:v>
              </c:pt>
              <c:pt idx="2">
                <c:v>-150</c:v>
              </c:pt>
            </c:numLit>
          </c:yVal>
        </c:ser>
        <c:ser>
          <c:idx val="97"/>
          <c:order val="97"/>
          <c:tx>
            <c:v>Ebene 3 18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-88.911624373176849</c:v>
              </c:pt>
              <c:pt idx="2">
                <c:v>-100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-78.662381555416374</c:v>
              </c:pt>
              <c:pt idx="2">
                <c:v>-150</c:v>
              </c:pt>
            </c:numLit>
          </c:yVal>
        </c:ser>
        <c:ser>
          <c:idx val="98"/>
          <c:order val="98"/>
          <c:tx>
            <c:v>Ebene 3 19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-58</c:v>
              </c:pt>
              <c:pt idx="2">
                <c:v>-100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-75</c:v>
              </c:pt>
              <c:pt idx="2">
                <c:v>-150</c:v>
              </c:pt>
            </c:numLit>
          </c:yVal>
        </c:ser>
        <c:ser>
          <c:idx val="99"/>
          <c:order val="99"/>
          <c:tx>
            <c:v>Ebene 3 20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-26.559987324606599</c:v>
              </c:pt>
              <c:pt idx="2">
                <c:v>-100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-76.362354059593528</c:v>
              </c:pt>
              <c:pt idx="2">
                <c:v>-150</c:v>
              </c:pt>
            </c:numLit>
          </c:yVal>
        </c:ser>
        <c:ser>
          <c:idx val="100"/>
          <c:order val="100"/>
          <c:tx>
            <c:v>Ebene 3 21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231.52054756642301</c:v>
              </c:pt>
              <c:pt idx="2">
                <c:v>150.82187568619599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-55.282028935744542</c:v>
              </c:pt>
              <c:pt idx="2">
                <c:v>-95.678373558430877</c:v>
              </c:pt>
            </c:numLit>
          </c:yVal>
        </c:ser>
        <c:ser>
          <c:idx val="101"/>
          <c:order val="101"/>
          <c:tx>
            <c:v>Ebene 3 22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201.64375137239199</c:v>
              </c:pt>
              <c:pt idx="2">
                <c:v>150.82187568619599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-41.356747116861762</c:v>
              </c:pt>
              <c:pt idx="2">
                <c:v>-95.678373558430877</c:v>
              </c:pt>
            </c:numLit>
          </c:yVal>
        </c:ser>
        <c:ser>
          <c:idx val="102"/>
          <c:order val="102"/>
          <c:tx>
            <c:v>Ebene 3 23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170.70052797682499</c:v>
              </c:pt>
              <c:pt idx="2">
                <c:v>150.82187568619599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-30.147537679254537</c:v>
              </c:pt>
              <c:pt idx="2">
                <c:v>-95.678373558430877</c:v>
              </c:pt>
            </c:numLit>
          </c:yVal>
        </c:ser>
        <c:ser>
          <c:idx val="103"/>
          <c:order val="103"/>
          <c:tx>
            <c:v>Ebene 3 24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170.70052797682499</c:v>
              </c:pt>
              <c:pt idx="2">
                <c:v>119.87865229062901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-30.147537679254537</c:v>
              </c:pt>
              <c:pt idx="2">
                <c:v>-85.406837557052953</c:v>
              </c:pt>
            </c:numLit>
          </c:yVal>
        </c:ser>
        <c:ser>
          <c:idx val="104"/>
          <c:order val="104"/>
          <c:tx>
            <c:v>Ebene 3 25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139.75730458125801</c:v>
              </c:pt>
              <c:pt idx="2">
                <c:v>119.87865229062901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-20.813675114105912</c:v>
              </c:pt>
              <c:pt idx="2">
                <c:v>-85.406837557052953</c:v>
              </c:pt>
            </c:numLit>
          </c:yVal>
        </c:ser>
        <c:ser>
          <c:idx val="105"/>
          <c:order val="105"/>
          <c:tx>
            <c:v>Ebene 3 26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109.290757762978</c:v>
              </c:pt>
              <c:pt idx="2">
                <c:v>119.87865229062901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-13.355159421415888</c:v>
              </c:pt>
              <c:pt idx="2">
                <c:v>-85.406837557052953</c:v>
              </c:pt>
            </c:numLit>
          </c:yVal>
        </c:ser>
        <c:ser>
          <c:idx val="106"/>
          <c:order val="106"/>
          <c:tx>
            <c:v>Ebene 3 27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109.290757762978</c:v>
              </c:pt>
              <c:pt idx="2">
                <c:v>88.911624373176849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-13.355159421415888</c:v>
              </c:pt>
              <c:pt idx="2">
                <c:v>-78.662381555416374</c:v>
              </c:pt>
            </c:numLit>
          </c:yVal>
        </c:ser>
        <c:ser>
          <c:idx val="107"/>
          <c:order val="107"/>
          <c:tx>
            <c:v>Ebene 3 28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77.823248746353698</c:v>
              </c:pt>
              <c:pt idx="2">
                <c:v>88.911624373176849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-7.3247631108327402</c:v>
              </c:pt>
              <c:pt idx="2">
                <c:v>-78.662381555416374</c:v>
              </c:pt>
            </c:numLit>
          </c:yVal>
        </c:ser>
        <c:ser>
          <c:idx val="108"/>
          <c:order val="108"/>
          <c:tx>
            <c:v>Ebene 3 29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46.880025350786802</c:v>
              </c:pt>
              <c:pt idx="2">
                <c:v>88.911624373176849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-78.662381555416374</c:v>
              </c:pt>
            </c:numLit>
          </c:yVal>
        </c:ser>
        <c:ser>
          <c:idx val="109"/>
          <c:order val="109"/>
          <c:tx>
            <c:v>Ebene 3 30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46.880025350786802</c:v>
              </c:pt>
              <c:pt idx="2">
                <c:v>58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-75</c:v>
              </c:pt>
            </c:numLit>
          </c:yVal>
        </c:ser>
        <c:ser>
          <c:idx val="110"/>
          <c:order val="110"/>
          <c:tx>
            <c:v>Ebene 3 31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16</c:v>
              </c:pt>
              <c:pt idx="2">
                <c:v>58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-75</c:v>
              </c:pt>
            </c:numLit>
          </c:yVal>
        </c:ser>
        <c:ser>
          <c:idx val="111"/>
          <c:order val="111"/>
          <c:tx>
            <c:v>Ebene 3 32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-16</c:v>
              </c:pt>
              <c:pt idx="2">
                <c:v>58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-75</c:v>
              </c:pt>
            </c:numLit>
          </c:yVal>
        </c:ser>
        <c:ser>
          <c:idx val="112"/>
          <c:order val="112"/>
          <c:tx>
            <c:v>Ebene 3 33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-16</c:v>
              </c:pt>
              <c:pt idx="2">
                <c:v>26.559987324606599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-76.362354059593528</c:v>
              </c:pt>
            </c:numLit>
          </c:yVal>
        </c:ser>
        <c:ser>
          <c:idx val="113"/>
          <c:order val="113"/>
          <c:tx>
            <c:v>Ebene 3 34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-46.880025350786802</c:v>
              </c:pt>
              <c:pt idx="2">
                <c:v>26.559987324606599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-76.362354059593528</c:v>
              </c:pt>
            </c:numLit>
          </c:yVal>
        </c:ser>
        <c:ser>
          <c:idx val="114"/>
          <c:order val="114"/>
          <c:tx>
            <c:v>Ebene 3 35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-77.823248746353698</c:v>
              </c:pt>
              <c:pt idx="2">
                <c:v>26.559987324606599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-7.3247631108327402</c:v>
              </c:pt>
              <c:pt idx="2">
                <c:v>-76.362354059593528</c:v>
              </c:pt>
            </c:numLit>
          </c:yVal>
        </c:ser>
        <c:ser>
          <c:idx val="115"/>
          <c:order val="115"/>
          <c:tx>
            <c:v>Ebene 3 36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150.82187568619599</c:v>
              </c:pt>
              <c:pt idx="2">
                <c:v>100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-95.678373558430877</c:v>
              </c:pt>
              <c:pt idx="2">
                <c:v>-150</c:v>
              </c:pt>
            </c:numLit>
          </c:yVal>
        </c:ser>
        <c:ser>
          <c:idx val="116"/>
          <c:order val="116"/>
          <c:tx>
            <c:v>Ebene 3 37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119.87865229062901</c:v>
              </c:pt>
              <c:pt idx="2">
                <c:v>100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-85.406837557052953</c:v>
              </c:pt>
              <c:pt idx="2">
                <c:v>-150</c:v>
              </c:pt>
            </c:numLit>
          </c:yVal>
        </c:ser>
        <c:ser>
          <c:idx val="117"/>
          <c:order val="117"/>
          <c:tx>
            <c:v>Ebene 3 38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88.911624373176849</c:v>
              </c:pt>
              <c:pt idx="2">
                <c:v>100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-78.662381555416374</c:v>
              </c:pt>
              <c:pt idx="2">
                <c:v>-150</c:v>
              </c:pt>
            </c:numLit>
          </c:yVal>
        </c:ser>
        <c:ser>
          <c:idx val="118"/>
          <c:order val="118"/>
          <c:tx>
            <c:v>Ebene 3 39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58</c:v>
              </c:pt>
              <c:pt idx="2">
                <c:v>100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-75</c:v>
              </c:pt>
              <c:pt idx="2">
                <c:v>-150</c:v>
              </c:pt>
            </c:numLit>
          </c:yVal>
        </c:ser>
        <c:ser>
          <c:idx val="119"/>
          <c:order val="119"/>
          <c:tx>
            <c:v>Ebene 3 40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26.559987324606599</c:v>
              </c:pt>
              <c:pt idx="2">
                <c:v>100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-76.362354059593528</c:v>
              </c:pt>
              <c:pt idx="2">
                <c:v>-150</c:v>
              </c:pt>
            </c:numLit>
          </c:yVal>
        </c:ser>
        <c:ser>
          <c:idx val="120"/>
          <c:order val="120"/>
          <c:tx>
            <c:v>Ebene 4 1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-231.52054756642301</c:v>
              </c:pt>
              <c:pt idx="2">
                <c:v>-150.82187568619599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-55.282028935744542</c:v>
              </c:pt>
              <c:pt idx="2">
                <c:v>-95.678373558430877</c:v>
              </c:pt>
            </c:numLit>
          </c:yVal>
        </c:ser>
        <c:ser>
          <c:idx val="121"/>
          <c:order val="121"/>
          <c:tx>
            <c:v>Ebene 4 2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-201.64375137239199</c:v>
              </c:pt>
              <c:pt idx="2">
                <c:v>-150.82187568619599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-41.356747116861762</c:v>
              </c:pt>
              <c:pt idx="2">
                <c:v>-95.678373558430877</c:v>
              </c:pt>
            </c:numLit>
          </c:yVal>
        </c:ser>
        <c:ser>
          <c:idx val="122"/>
          <c:order val="122"/>
          <c:tx>
            <c:v>Ebene 4 3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-170.70052797682499</c:v>
              </c:pt>
              <c:pt idx="2">
                <c:v>-150.82187568619599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-30.147537679254537</c:v>
              </c:pt>
              <c:pt idx="2">
                <c:v>-95.678373558430877</c:v>
              </c:pt>
            </c:numLit>
          </c:yVal>
        </c:ser>
        <c:ser>
          <c:idx val="123"/>
          <c:order val="123"/>
          <c:tx>
            <c:v>Ebene 4 4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-170.70052797682499</c:v>
              </c:pt>
              <c:pt idx="2">
                <c:v>-119.87865229062901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-30.147537679254537</c:v>
              </c:pt>
              <c:pt idx="2">
                <c:v>-85.406837557052953</c:v>
              </c:pt>
            </c:numLit>
          </c:yVal>
        </c:ser>
        <c:ser>
          <c:idx val="124"/>
          <c:order val="124"/>
          <c:tx>
            <c:v>Ebene 4 5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-139.75730458125801</c:v>
              </c:pt>
              <c:pt idx="2">
                <c:v>-119.87865229062901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-20.813675114105912</c:v>
              </c:pt>
              <c:pt idx="2">
                <c:v>-85.406837557052953</c:v>
              </c:pt>
            </c:numLit>
          </c:yVal>
        </c:ser>
        <c:ser>
          <c:idx val="125"/>
          <c:order val="125"/>
          <c:tx>
            <c:v>Ebene 4 6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-109.290757762978</c:v>
              </c:pt>
              <c:pt idx="2">
                <c:v>-119.87865229062901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-13.355159421415888</c:v>
              </c:pt>
              <c:pt idx="2">
                <c:v>-85.406837557052953</c:v>
              </c:pt>
            </c:numLit>
          </c:yVal>
        </c:ser>
        <c:ser>
          <c:idx val="126"/>
          <c:order val="126"/>
          <c:tx>
            <c:v>Ebene 4 7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-109.290757762978</c:v>
              </c:pt>
              <c:pt idx="2">
                <c:v>-88.911624373176849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-13.355159421415888</c:v>
              </c:pt>
              <c:pt idx="2">
                <c:v>-78.662381555416374</c:v>
              </c:pt>
            </c:numLit>
          </c:yVal>
        </c:ser>
        <c:ser>
          <c:idx val="127"/>
          <c:order val="127"/>
          <c:tx>
            <c:v>Ebene 4 8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-77.823248746353698</c:v>
              </c:pt>
              <c:pt idx="2">
                <c:v>-88.911624373176849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-7.3247631108327402</c:v>
              </c:pt>
              <c:pt idx="2">
                <c:v>-78.662381555416374</c:v>
              </c:pt>
            </c:numLit>
          </c:yVal>
        </c:ser>
        <c:ser>
          <c:idx val="128"/>
          <c:order val="128"/>
          <c:tx>
            <c:v>Ebene 4 9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-46.880025350786802</c:v>
              </c:pt>
              <c:pt idx="2">
                <c:v>-88.911624373176849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-78.662381555416374</c:v>
              </c:pt>
            </c:numLit>
          </c:yVal>
        </c:ser>
        <c:ser>
          <c:idx val="129"/>
          <c:order val="129"/>
          <c:tx>
            <c:v>Ebene 4 10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-46.880025350786802</c:v>
              </c:pt>
              <c:pt idx="2">
                <c:v>-58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-75</c:v>
              </c:pt>
            </c:numLit>
          </c:yVal>
        </c:ser>
        <c:ser>
          <c:idx val="130"/>
          <c:order val="130"/>
          <c:tx>
            <c:v>Ebene 4 11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-16</c:v>
              </c:pt>
              <c:pt idx="2">
                <c:v>-58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-75</c:v>
              </c:pt>
            </c:numLit>
          </c:yVal>
        </c:ser>
        <c:ser>
          <c:idx val="131"/>
          <c:order val="131"/>
          <c:tx>
            <c:v>Ebene 4 12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16</c:v>
              </c:pt>
              <c:pt idx="2">
                <c:v>-58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-75</c:v>
              </c:pt>
            </c:numLit>
          </c:yVal>
        </c:ser>
        <c:ser>
          <c:idx val="132"/>
          <c:order val="132"/>
          <c:tx>
            <c:v>Ebene 4 13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16</c:v>
              </c:pt>
              <c:pt idx="2">
                <c:v>-26.559987324606599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-76.362354059593528</c:v>
              </c:pt>
            </c:numLit>
          </c:yVal>
        </c:ser>
        <c:ser>
          <c:idx val="133"/>
          <c:order val="133"/>
          <c:tx>
            <c:v>Ebene 4 14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46.880025350786802</c:v>
              </c:pt>
              <c:pt idx="2">
                <c:v>-26.559987324606599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-76.362354059593528</c:v>
              </c:pt>
            </c:numLit>
          </c:yVal>
        </c:ser>
        <c:ser>
          <c:idx val="134"/>
          <c:order val="134"/>
          <c:tx>
            <c:v>Ebene 4 15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77.823248746353698</c:v>
              </c:pt>
              <c:pt idx="2">
                <c:v>-26.559987324606599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-7.3247631108327402</c:v>
              </c:pt>
              <c:pt idx="2">
                <c:v>-76.362354059593528</c:v>
              </c:pt>
            </c:numLit>
          </c:yVal>
        </c:ser>
        <c:ser>
          <c:idx val="135"/>
          <c:order val="135"/>
          <c:tx>
            <c:v>Ebene 4 16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-150.82187568619599</c:v>
              </c:pt>
              <c:pt idx="2">
                <c:v>-100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-95.678373558430877</c:v>
              </c:pt>
              <c:pt idx="2">
                <c:v>-150</c:v>
              </c:pt>
            </c:numLit>
          </c:yVal>
        </c:ser>
        <c:ser>
          <c:idx val="136"/>
          <c:order val="136"/>
          <c:tx>
            <c:v>Ebene 4 17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-119.87865229062901</c:v>
              </c:pt>
              <c:pt idx="2">
                <c:v>-100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-85.406837557052953</c:v>
              </c:pt>
              <c:pt idx="2">
                <c:v>-150</c:v>
              </c:pt>
            </c:numLit>
          </c:yVal>
        </c:ser>
        <c:ser>
          <c:idx val="137"/>
          <c:order val="137"/>
          <c:tx>
            <c:v>Ebene 4 18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-88.911624373176849</c:v>
              </c:pt>
              <c:pt idx="2">
                <c:v>-100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-78.662381555416374</c:v>
              </c:pt>
              <c:pt idx="2">
                <c:v>-150</c:v>
              </c:pt>
            </c:numLit>
          </c:yVal>
        </c:ser>
        <c:ser>
          <c:idx val="138"/>
          <c:order val="138"/>
          <c:tx>
            <c:v>Ebene 4 19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-58</c:v>
              </c:pt>
              <c:pt idx="2">
                <c:v>-100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-75</c:v>
              </c:pt>
              <c:pt idx="2">
                <c:v>-150</c:v>
              </c:pt>
            </c:numLit>
          </c:yVal>
        </c:ser>
        <c:ser>
          <c:idx val="139"/>
          <c:order val="139"/>
          <c:tx>
            <c:v>Ebene 4 20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-26.559987324606599</c:v>
              </c:pt>
              <c:pt idx="2">
                <c:v>-100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-76.362354059593528</c:v>
              </c:pt>
              <c:pt idx="2">
                <c:v>-150</c:v>
              </c:pt>
            </c:numLit>
          </c:yVal>
        </c:ser>
        <c:ser>
          <c:idx val="140"/>
          <c:order val="140"/>
          <c:tx>
            <c:v>Ebene 4 21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231.52054756642301</c:v>
              </c:pt>
              <c:pt idx="2">
                <c:v>150.82187568619599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-55.282028935744542</c:v>
              </c:pt>
              <c:pt idx="2">
                <c:v>-95.678373558430877</c:v>
              </c:pt>
            </c:numLit>
          </c:yVal>
        </c:ser>
        <c:ser>
          <c:idx val="141"/>
          <c:order val="141"/>
          <c:tx>
            <c:v>Ebene 4 22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201.64375137239199</c:v>
              </c:pt>
              <c:pt idx="2">
                <c:v>150.82187568619599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-41.356747116861762</c:v>
              </c:pt>
              <c:pt idx="2">
                <c:v>-95.678373558430877</c:v>
              </c:pt>
            </c:numLit>
          </c:yVal>
        </c:ser>
        <c:ser>
          <c:idx val="142"/>
          <c:order val="142"/>
          <c:tx>
            <c:v>Ebene 4 23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170.70052797682499</c:v>
              </c:pt>
              <c:pt idx="2">
                <c:v>150.82187568619599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-30.147537679254537</c:v>
              </c:pt>
              <c:pt idx="2">
                <c:v>-95.678373558430877</c:v>
              </c:pt>
            </c:numLit>
          </c:yVal>
        </c:ser>
        <c:ser>
          <c:idx val="143"/>
          <c:order val="143"/>
          <c:tx>
            <c:v>Ebene 4 24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170.70052797682499</c:v>
              </c:pt>
              <c:pt idx="2">
                <c:v>119.87865229062901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-30.147537679254537</c:v>
              </c:pt>
              <c:pt idx="2">
                <c:v>-85.406837557052953</c:v>
              </c:pt>
            </c:numLit>
          </c:yVal>
        </c:ser>
        <c:ser>
          <c:idx val="144"/>
          <c:order val="144"/>
          <c:tx>
            <c:v>Ebene 4 25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139.75730458125801</c:v>
              </c:pt>
              <c:pt idx="2">
                <c:v>119.87865229062901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-20.813675114105912</c:v>
              </c:pt>
              <c:pt idx="2">
                <c:v>-85.406837557052953</c:v>
              </c:pt>
            </c:numLit>
          </c:yVal>
        </c:ser>
        <c:ser>
          <c:idx val="145"/>
          <c:order val="145"/>
          <c:tx>
            <c:v>Ebene 4 26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109.290757762978</c:v>
              </c:pt>
              <c:pt idx="2">
                <c:v>119.87865229062901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-13.355159421415888</c:v>
              </c:pt>
              <c:pt idx="2">
                <c:v>-85.406837557052953</c:v>
              </c:pt>
            </c:numLit>
          </c:yVal>
        </c:ser>
        <c:ser>
          <c:idx val="146"/>
          <c:order val="146"/>
          <c:tx>
            <c:v>Ebene 4 27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109.290757762978</c:v>
              </c:pt>
              <c:pt idx="2">
                <c:v>88.911624373176849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-13.355159421415888</c:v>
              </c:pt>
              <c:pt idx="2">
                <c:v>-78.662381555416374</c:v>
              </c:pt>
            </c:numLit>
          </c:yVal>
        </c:ser>
        <c:ser>
          <c:idx val="147"/>
          <c:order val="147"/>
          <c:tx>
            <c:v>Ebene 4 28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77.823248746353698</c:v>
              </c:pt>
              <c:pt idx="2">
                <c:v>88.911624373176849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-7.3247631108327402</c:v>
              </c:pt>
              <c:pt idx="2">
                <c:v>-78.662381555416374</c:v>
              </c:pt>
            </c:numLit>
          </c:yVal>
        </c:ser>
        <c:ser>
          <c:idx val="148"/>
          <c:order val="148"/>
          <c:tx>
            <c:v>Ebene 4 29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46.880025350786802</c:v>
              </c:pt>
              <c:pt idx="2">
                <c:v>88.911624373176849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-78.662381555416374</c:v>
              </c:pt>
            </c:numLit>
          </c:yVal>
        </c:ser>
        <c:ser>
          <c:idx val="149"/>
          <c:order val="149"/>
          <c:tx>
            <c:v>Ebene 4 30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46.880025350786802</c:v>
              </c:pt>
              <c:pt idx="2">
                <c:v>58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-75</c:v>
              </c:pt>
            </c:numLit>
          </c:yVal>
        </c:ser>
        <c:ser>
          <c:idx val="150"/>
          <c:order val="150"/>
          <c:tx>
            <c:v>Ebene 4 31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16</c:v>
              </c:pt>
              <c:pt idx="2">
                <c:v>58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-75</c:v>
              </c:pt>
            </c:numLit>
          </c:yVal>
        </c:ser>
        <c:ser>
          <c:idx val="151"/>
          <c:order val="151"/>
          <c:tx>
            <c:v>Ebene 4 32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-16</c:v>
              </c:pt>
              <c:pt idx="2">
                <c:v>58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-75</c:v>
              </c:pt>
            </c:numLit>
          </c:yVal>
        </c:ser>
        <c:ser>
          <c:idx val="152"/>
          <c:order val="152"/>
          <c:tx>
            <c:v>Ebene 4 33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-16</c:v>
              </c:pt>
              <c:pt idx="2">
                <c:v>26.559987324606599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-76.362354059593528</c:v>
              </c:pt>
            </c:numLit>
          </c:yVal>
        </c:ser>
        <c:ser>
          <c:idx val="153"/>
          <c:order val="153"/>
          <c:tx>
            <c:v>Ebene 4 34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-46.880025350786802</c:v>
              </c:pt>
              <c:pt idx="2">
                <c:v>26.559987324606599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-76.362354059593528</c:v>
              </c:pt>
            </c:numLit>
          </c:yVal>
        </c:ser>
        <c:ser>
          <c:idx val="154"/>
          <c:order val="154"/>
          <c:tx>
            <c:v>Ebene 4 35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-77.823248746353698</c:v>
              </c:pt>
              <c:pt idx="2">
                <c:v>26.559987324606599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-7.3247631108327402</c:v>
              </c:pt>
              <c:pt idx="2">
                <c:v>-76.362354059593528</c:v>
              </c:pt>
            </c:numLit>
          </c:yVal>
        </c:ser>
        <c:ser>
          <c:idx val="155"/>
          <c:order val="155"/>
          <c:tx>
            <c:v>Ebene 4 36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150.82187568619599</c:v>
              </c:pt>
              <c:pt idx="2">
                <c:v>100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-95.678373558430877</c:v>
              </c:pt>
              <c:pt idx="2">
                <c:v>-150</c:v>
              </c:pt>
            </c:numLit>
          </c:yVal>
        </c:ser>
        <c:ser>
          <c:idx val="156"/>
          <c:order val="156"/>
          <c:tx>
            <c:v>Ebene 4 37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119.87865229062901</c:v>
              </c:pt>
              <c:pt idx="2">
                <c:v>100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-85.406837557052953</c:v>
              </c:pt>
              <c:pt idx="2">
                <c:v>-150</c:v>
              </c:pt>
            </c:numLit>
          </c:yVal>
        </c:ser>
        <c:ser>
          <c:idx val="157"/>
          <c:order val="157"/>
          <c:tx>
            <c:v>Ebene 4 38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88.911624373176849</c:v>
              </c:pt>
              <c:pt idx="2">
                <c:v>100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-78.662381555416374</c:v>
              </c:pt>
              <c:pt idx="2">
                <c:v>-150</c:v>
              </c:pt>
            </c:numLit>
          </c:yVal>
        </c:ser>
        <c:ser>
          <c:idx val="158"/>
          <c:order val="158"/>
          <c:tx>
            <c:v>Ebene 4 39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58</c:v>
              </c:pt>
              <c:pt idx="2">
                <c:v>100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-75</c:v>
              </c:pt>
              <c:pt idx="2">
                <c:v>-150</c:v>
              </c:pt>
            </c:numLit>
          </c:yVal>
        </c:ser>
        <c:ser>
          <c:idx val="159"/>
          <c:order val="159"/>
          <c:tx>
            <c:v>Ebene 4 40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26.559987324606599</c:v>
              </c:pt>
              <c:pt idx="2">
                <c:v>100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-76.362354059593528</c:v>
              </c:pt>
              <c:pt idx="2">
                <c:v>-150</c:v>
              </c:pt>
            </c:numLit>
          </c:yVal>
        </c:ser>
        <c:ser>
          <c:idx val="160"/>
          <c:order val="160"/>
          <c:tx>
            <c:v>Ebene 5 1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-100</c:v>
              </c:pt>
              <c:pt idx="2">
                <c:v>-231.52054756642301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-150</c:v>
              </c:pt>
              <c:pt idx="2">
                <c:v>-55.282028935744542</c:v>
              </c:pt>
            </c:numLit>
          </c:yVal>
        </c:ser>
        <c:ser>
          <c:idx val="161"/>
          <c:order val="161"/>
          <c:tx>
            <c:v>Ebene 5 2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-100</c:v>
              </c:pt>
              <c:pt idx="2">
                <c:v>-201.64375137239199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-150</c:v>
              </c:pt>
              <c:pt idx="2">
                <c:v>-41.356747116861762</c:v>
              </c:pt>
            </c:numLit>
          </c:yVal>
        </c:ser>
        <c:ser>
          <c:idx val="162"/>
          <c:order val="162"/>
          <c:tx>
            <c:v>Ebene 5 3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-100</c:v>
              </c:pt>
              <c:pt idx="2">
                <c:v>-170.70052797682499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-150</c:v>
              </c:pt>
              <c:pt idx="2">
                <c:v>-30.147537679254537</c:v>
              </c:pt>
            </c:numLit>
          </c:yVal>
        </c:ser>
        <c:ser>
          <c:idx val="163"/>
          <c:order val="163"/>
          <c:tx>
            <c:v>Ebene 5 4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-100</c:v>
              </c:pt>
              <c:pt idx="2">
                <c:v>-139.75730458125801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-150</c:v>
              </c:pt>
              <c:pt idx="2">
                <c:v>-20.813675114105912</c:v>
              </c:pt>
            </c:numLit>
          </c:yVal>
        </c:ser>
        <c:ser>
          <c:idx val="164"/>
          <c:order val="164"/>
          <c:tx>
            <c:v>Ebene 5 5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-100</c:v>
              </c:pt>
              <c:pt idx="2">
                <c:v>-109.290757762978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-150</c:v>
              </c:pt>
              <c:pt idx="2">
                <c:v>-13.355159421415888</c:v>
              </c:pt>
            </c:numLit>
          </c:yVal>
        </c:ser>
        <c:ser>
          <c:idx val="165"/>
          <c:order val="165"/>
          <c:tx>
            <c:v>Ebene 5 6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-100</c:v>
              </c:pt>
              <c:pt idx="2">
                <c:v>-77.823248746353698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-150</c:v>
              </c:pt>
              <c:pt idx="2">
                <c:v>-7.3247631108327402</c:v>
              </c:pt>
            </c:numLit>
          </c:yVal>
        </c:ser>
        <c:ser>
          <c:idx val="166"/>
          <c:order val="166"/>
          <c:tx>
            <c:v>Ebene 5 7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-100</c:v>
              </c:pt>
              <c:pt idx="2">
                <c:v>-46.880025350786802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-150</c:v>
              </c:pt>
              <c:pt idx="2">
                <c:v>-2.7247081191870697</c:v>
              </c:pt>
            </c:numLit>
          </c:yVal>
        </c:ser>
        <c:ser>
          <c:idx val="167"/>
          <c:order val="167"/>
          <c:tx>
            <c:v>Ebene 5 8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-100</c:v>
              </c:pt>
              <c:pt idx="2">
                <c:v>-16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-150</c:v>
              </c:pt>
              <c:pt idx="2">
                <c:v>0</c:v>
              </c:pt>
            </c:numLit>
          </c:yVal>
        </c:ser>
        <c:ser>
          <c:idx val="168"/>
          <c:order val="168"/>
          <c:tx>
            <c:v>Ebene 5 9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100</c:v>
              </c:pt>
              <c:pt idx="2">
                <c:v>16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-150</c:v>
              </c:pt>
              <c:pt idx="2">
                <c:v>0</c:v>
              </c:pt>
            </c:numLit>
          </c:yVal>
        </c:ser>
        <c:ser>
          <c:idx val="169"/>
          <c:order val="169"/>
          <c:tx>
            <c:v>Ebene 5 10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100</c:v>
              </c:pt>
              <c:pt idx="2">
                <c:v>46.880025350786802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-150</c:v>
              </c:pt>
              <c:pt idx="2">
                <c:v>-2.7247081191870697</c:v>
              </c:pt>
            </c:numLit>
          </c:yVal>
        </c:ser>
        <c:ser>
          <c:idx val="170"/>
          <c:order val="170"/>
          <c:tx>
            <c:v>Ebene 5 11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100</c:v>
              </c:pt>
              <c:pt idx="2">
                <c:v>77.823248746353698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-150</c:v>
              </c:pt>
              <c:pt idx="2">
                <c:v>-7.3247631108327402</c:v>
              </c:pt>
            </c:numLit>
          </c:yVal>
        </c:ser>
        <c:ser>
          <c:idx val="171"/>
          <c:order val="171"/>
          <c:tx>
            <c:v>Ebene 5 12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100</c:v>
              </c:pt>
              <c:pt idx="2">
                <c:v>109.290757762978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-150</c:v>
              </c:pt>
              <c:pt idx="2">
                <c:v>-13.355159421415888</c:v>
              </c:pt>
            </c:numLit>
          </c:yVal>
        </c:ser>
        <c:ser>
          <c:idx val="172"/>
          <c:order val="172"/>
          <c:tx>
            <c:v>Ebene 5 13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100</c:v>
              </c:pt>
              <c:pt idx="2">
                <c:v>139.75730458125801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-150</c:v>
              </c:pt>
              <c:pt idx="2">
                <c:v>-20.813675114105912</c:v>
              </c:pt>
            </c:numLit>
          </c:yVal>
        </c:ser>
        <c:ser>
          <c:idx val="173"/>
          <c:order val="173"/>
          <c:tx>
            <c:v>Ebene 5 14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100</c:v>
              </c:pt>
              <c:pt idx="2">
                <c:v>170.70052797682499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-150</c:v>
              </c:pt>
              <c:pt idx="2">
                <c:v>-30.147537679254537</c:v>
              </c:pt>
            </c:numLit>
          </c:yVal>
        </c:ser>
        <c:ser>
          <c:idx val="174"/>
          <c:order val="174"/>
          <c:tx>
            <c:v>Ebene 5 15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100</c:v>
              </c:pt>
              <c:pt idx="2">
                <c:v>201.64375137239199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-150</c:v>
              </c:pt>
              <c:pt idx="2">
                <c:v>-41.356747116861762</c:v>
              </c:pt>
            </c:numLit>
          </c:yVal>
        </c:ser>
        <c:ser>
          <c:idx val="175"/>
          <c:order val="175"/>
          <c:tx>
            <c:v>Ebene 5 16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100</c:v>
              </c:pt>
              <c:pt idx="2">
                <c:v>231.52054756642301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-150</c:v>
              </c:pt>
              <c:pt idx="2">
                <c:v>-55.282028935744542</c:v>
              </c:pt>
            </c:numLit>
          </c:yVal>
        </c:ser>
        <c:axId val="86713472"/>
        <c:axId val="91910912"/>
      </c:scatterChart>
      <c:valAx>
        <c:axId val="86713472"/>
        <c:scaling>
          <c:orientation val="minMax"/>
          <c:max val="300"/>
          <c:min val="-300"/>
        </c:scaling>
        <c:axPos val="b"/>
        <c:numFmt formatCode="General" sourceLinked="1"/>
        <c:tickLblPos val="nextTo"/>
        <c:crossAx val="91910912"/>
        <c:crosses val="autoZero"/>
        <c:crossBetween val="midCat"/>
      </c:valAx>
      <c:valAx>
        <c:axId val="91910912"/>
        <c:scaling>
          <c:orientation val="minMax"/>
          <c:max val="0"/>
          <c:min val="-250"/>
        </c:scaling>
        <c:axPos val="l"/>
        <c:majorGridlines/>
        <c:numFmt formatCode="General" sourceLinked="1"/>
        <c:tickLblPos val="nextTo"/>
        <c:crossAx val="86713472"/>
        <c:crosses val="autoZero"/>
        <c:crossBetween val="midCat"/>
      </c:valAx>
    </c:plotArea>
    <c:plotVisOnly val="1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plotArea>
      <c:layout/>
      <c:scatterChart>
        <c:scatterStyle val="lineMarker"/>
        <c:ser>
          <c:idx val="0"/>
          <c:order val="0"/>
          <c:tx>
            <c:v>Ebene 1 1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-55.282028935744542</c:v>
              </c:pt>
              <c:pt idx="2">
                <c:v>-95.678373558430877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-38</c:v>
              </c:pt>
              <c:pt idx="2">
                <c:v>-34.5</c:v>
              </c:pt>
            </c:numLit>
          </c:yVal>
        </c:ser>
        <c:ser>
          <c:idx val="1"/>
          <c:order val="1"/>
          <c:tx>
            <c:v>Ebene 1 2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-41.356747116861762</c:v>
              </c:pt>
              <c:pt idx="2">
                <c:v>-95.678373558430877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-44</c:v>
              </c:pt>
              <c:pt idx="2">
                <c:v>-34.5</c:v>
              </c:pt>
            </c:numLit>
          </c:yVal>
        </c:ser>
        <c:ser>
          <c:idx val="2"/>
          <c:order val="2"/>
          <c:tx>
            <c:v>Ebene 1 3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-30.147537679254537</c:v>
              </c:pt>
              <c:pt idx="2">
                <c:v>-95.678373558430877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-51</c:v>
              </c:pt>
              <c:pt idx="2">
                <c:v>-34.5</c:v>
              </c:pt>
            </c:numLit>
          </c:yVal>
        </c:ser>
        <c:ser>
          <c:idx val="3"/>
          <c:order val="3"/>
          <c:tx>
            <c:v>Ebene 1 4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-30.147537679254537</c:v>
              </c:pt>
              <c:pt idx="2">
                <c:v>-85.406837557052953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-51</c:v>
              </c:pt>
              <c:pt idx="2">
                <c:v>-40</c:v>
              </c:pt>
            </c:numLit>
          </c:yVal>
        </c:ser>
        <c:ser>
          <c:idx val="4"/>
          <c:order val="4"/>
          <c:tx>
            <c:v>Ebene 1 5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-20.813675114105912</c:v>
              </c:pt>
              <c:pt idx="2">
                <c:v>-85.406837557052953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-55</c:v>
              </c:pt>
              <c:pt idx="2">
                <c:v>-40</c:v>
              </c:pt>
            </c:numLit>
          </c:yVal>
        </c:ser>
        <c:ser>
          <c:idx val="5"/>
          <c:order val="5"/>
          <c:tx>
            <c:v>Ebene 1 6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-13.355159421415888</c:v>
              </c:pt>
              <c:pt idx="2">
                <c:v>-85.406837557052953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-58</c:v>
              </c:pt>
              <c:pt idx="2">
                <c:v>-40</c:v>
              </c:pt>
            </c:numLit>
          </c:yVal>
        </c:ser>
        <c:ser>
          <c:idx val="6"/>
          <c:order val="6"/>
          <c:tx>
            <c:v>Ebene 1 7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-13.355159421415888</c:v>
              </c:pt>
              <c:pt idx="2">
                <c:v>-78.662381555416374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-58</c:v>
              </c:pt>
              <c:pt idx="2">
                <c:v>-43.5</c:v>
              </c:pt>
            </c:numLit>
          </c:yVal>
        </c:ser>
        <c:ser>
          <c:idx val="7"/>
          <c:order val="7"/>
          <c:tx>
            <c:v>Ebene 1 8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-7.3247631108327402</c:v>
              </c:pt>
              <c:pt idx="2">
                <c:v>-78.662381555416374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-62</c:v>
              </c:pt>
              <c:pt idx="2">
                <c:v>-43.5</c:v>
              </c:pt>
            </c:numLit>
          </c:yVal>
        </c:ser>
        <c:ser>
          <c:idx val="8"/>
          <c:order val="8"/>
          <c:tx>
            <c:v>Ebene 1 9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-78.662381555416374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-65</c:v>
              </c:pt>
              <c:pt idx="2">
                <c:v>-43.5</c:v>
              </c:pt>
            </c:numLit>
          </c:yVal>
        </c:ser>
        <c:ser>
          <c:idx val="9"/>
          <c:order val="9"/>
          <c:tx>
            <c:v>Ebene 1 10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-76.362354059593528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-65</c:v>
              </c:pt>
              <c:pt idx="2">
                <c:v>-45</c:v>
              </c:pt>
            </c:numLit>
          </c:yVal>
        </c:ser>
        <c:ser>
          <c:idx val="10"/>
          <c:order val="10"/>
          <c:tx>
            <c:v>Ebene 1 11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-76.362354059593528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-67</c:v>
              </c:pt>
              <c:pt idx="2">
                <c:v>-45</c:v>
              </c:pt>
            </c:numLit>
          </c:yVal>
        </c:ser>
        <c:ser>
          <c:idx val="11"/>
          <c:order val="11"/>
          <c:tx>
            <c:v>Ebene 1 12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-76.362354059593528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-67</c:v>
              </c:pt>
              <c:pt idx="2">
                <c:v>-45</c:v>
              </c:pt>
            </c:numLit>
          </c:yVal>
        </c:ser>
        <c:ser>
          <c:idx val="12"/>
          <c:order val="12"/>
          <c:tx>
            <c:v>Ebene 1 13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-75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-67</c:v>
              </c:pt>
              <c:pt idx="2">
                <c:v>-46</c:v>
              </c:pt>
            </c:numLit>
          </c:yVal>
        </c:ser>
        <c:ser>
          <c:idx val="13"/>
          <c:order val="13"/>
          <c:tx>
            <c:v>Ebene 1 14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-75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-65</c:v>
              </c:pt>
              <c:pt idx="2">
                <c:v>-46</c:v>
              </c:pt>
            </c:numLit>
          </c:yVal>
        </c:ser>
        <c:ser>
          <c:idx val="14"/>
          <c:order val="14"/>
          <c:tx>
            <c:v>Ebene 1 15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-7.3247631108327402</c:v>
              </c:pt>
              <c:pt idx="2">
                <c:v>-75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-62</c:v>
              </c:pt>
              <c:pt idx="2">
                <c:v>-46</c:v>
              </c:pt>
            </c:numLit>
          </c:yVal>
        </c:ser>
        <c:ser>
          <c:idx val="15"/>
          <c:order val="15"/>
          <c:tx>
            <c:v>Ebene 1 16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-95.678373558430877</c:v>
              </c:pt>
              <c:pt idx="2">
                <c:v>-150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-34.5</c:v>
              </c:pt>
              <c:pt idx="2">
                <c:v>-25</c:v>
              </c:pt>
            </c:numLit>
          </c:yVal>
        </c:ser>
        <c:ser>
          <c:idx val="16"/>
          <c:order val="16"/>
          <c:tx>
            <c:v>Ebene 1 17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-85.406837557052953</c:v>
              </c:pt>
              <c:pt idx="2">
                <c:v>-150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-40</c:v>
              </c:pt>
              <c:pt idx="2">
                <c:v>-25</c:v>
              </c:pt>
            </c:numLit>
          </c:yVal>
        </c:ser>
        <c:ser>
          <c:idx val="17"/>
          <c:order val="17"/>
          <c:tx>
            <c:v>Ebene 1 18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-78.662381555416374</c:v>
              </c:pt>
              <c:pt idx="2">
                <c:v>-150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-43.5</c:v>
              </c:pt>
              <c:pt idx="2">
                <c:v>-25</c:v>
              </c:pt>
            </c:numLit>
          </c:yVal>
        </c:ser>
        <c:ser>
          <c:idx val="18"/>
          <c:order val="18"/>
          <c:tx>
            <c:v>Ebene 1 19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-76.362354059593528</c:v>
              </c:pt>
              <c:pt idx="2">
                <c:v>-150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-45</c:v>
              </c:pt>
              <c:pt idx="2">
                <c:v>-25</c:v>
              </c:pt>
            </c:numLit>
          </c:yVal>
        </c:ser>
        <c:ser>
          <c:idx val="19"/>
          <c:order val="19"/>
          <c:tx>
            <c:v>Ebene 1 20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-75</c:v>
              </c:pt>
              <c:pt idx="2">
                <c:v>-150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-46</c:v>
              </c:pt>
              <c:pt idx="2">
                <c:v>-25</c:v>
              </c:pt>
            </c:numLit>
          </c:yVal>
        </c:ser>
        <c:ser>
          <c:idx val="20"/>
          <c:order val="20"/>
          <c:tx>
            <c:v>Ebene 1 21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-55.282028935744542</c:v>
              </c:pt>
              <c:pt idx="2">
                <c:v>-95.678373558430877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-38</c:v>
              </c:pt>
              <c:pt idx="2">
                <c:v>-34.5</c:v>
              </c:pt>
            </c:numLit>
          </c:yVal>
        </c:ser>
        <c:ser>
          <c:idx val="21"/>
          <c:order val="21"/>
          <c:tx>
            <c:v>Ebene 1 22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-41.356747116861762</c:v>
              </c:pt>
              <c:pt idx="2">
                <c:v>-95.678373558430877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-44</c:v>
              </c:pt>
              <c:pt idx="2">
                <c:v>-34.5</c:v>
              </c:pt>
            </c:numLit>
          </c:yVal>
        </c:ser>
        <c:ser>
          <c:idx val="22"/>
          <c:order val="22"/>
          <c:tx>
            <c:v>Ebene 1 23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-30.147537679254537</c:v>
              </c:pt>
              <c:pt idx="2">
                <c:v>-95.678373558430877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-51</c:v>
              </c:pt>
              <c:pt idx="2">
                <c:v>-34.5</c:v>
              </c:pt>
            </c:numLit>
          </c:yVal>
        </c:ser>
        <c:ser>
          <c:idx val="23"/>
          <c:order val="23"/>
          <c:tx>
            <c:v>Ebene 1 24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-30.147537679254537</c:v>
              </c:pt>
              <c:pt idx="2">
                <c:v>-85.406837557052953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-51</c:v>
              </c:pt>
              <c:pt idx="2">
                <c:v>-40</c:v>
              </c:pt>
            </c:numLit>
          </c:yVal>
        </c:ser>
        <c:ser>
          <c:idx val="24"/>
          <c:order val="24"/>
          <c:tx>
            <c:v>Ebene 1 25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-20.813675114105912</c:v>
              </c:pt>
              <c:pt idx="2">
                <c:v>-85.406837557052953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-55</c:v>
              </c:pt>
              <c:pt idx="2">
                <c:v>-40</c:v>
              </c:pt>
            </c:numLit>
          </c:yVal>
        </c:ser>
        <c:ser>
          <c:idx val="25"/>
          <c:order val="25"/>
          <c:tx>
            <c:v>Ebene 1 26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-13.355159421415888</c:v>
              </c:pt>
              <c:pt idx="2">
                <c:v>-85.406837557052953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-58</c:v>
              </c:pt>
              <c:pt idx="2">
                <c:v>-40</c:v>
              </c:pt>
            </c:numLit>
          </c:yVal>
        </c:ser>
        <c:ser>
          <c:idx val="26"/>
          <c:order val="26"/>
          <c:tx>
            <c:v>Ebene 1 27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-13.355159421415888</c:v>
              </c:pt>
              <c:pt idx="2">
                <c:v>-78.662381555416374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-58</c:v>
              </c:pt>
              <c:pt idx="2">
                <c:v>-43.5</c:v>
              </c:pt>
            </c:numLit>
          </c:yVal>
        </c:ser>
        <c:ser>
          <c:idx val="27"/>
          <c:order val="27"/>
          <c:tx>
            <c:v>Ebene 1 28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-7.3247631108327402</c:v>
              </c:pt>
              <c:pt idx="2">
                <c:v>-78.662381555416374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-62</c:v>
              </c:pt>
              <c:pt idx="2">
                <c:v>-43.5</c:v>
              </c:pt>
            </c:numLit>
          </c:yVal>
        </c:ser>
        <c:ser>
          <c:idx val="28"/>
          <c:order val="28"/>
          <c:tx>
            <c:v>Ebene 1 29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-78.662381555416374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-65</c:v>
              </c:pt>
              <c:pt idx="2">
                <c:v>-43.5</c:v>
              </c:pt>
            </c:numLit>
          </c:yVal>
        </c:ser>
        <c:ser>
          <c:idx val="29"/>
          <c:order val="29"/>
          <c:tx>
            <c:v>Ebene 1 30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-75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-65</c:v>
              </c:pt>
              <c:pt idx="2">
                <c:v>-46</c:v>
              </c:pt>
            </c:numLit>
          </c:yVal>
        </c:ser>
        <c:ser>
          <c:idx val="30"/>
          <c:order val="30"/>
          <c:tx>
            <c:v>Ebene 1 31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-75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-67</c:v>
              </c:pt>
              <c:pt idx="2">
                <c:v>-46</c:v>
              </c:pt>
            </c:numLit>
          </c:yVal>
        </c:ser>
        <c:ser>
          <c:idx val="31"/>
          <c:order val="31"/>
          <c:tx>
            <c:v>Ebene 1 32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-75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-67</c:v>
              </c:pt>
              <c:pt idx="2">
                <c:v>-46</c:v>
              </c:pt>
            </c:numLit>
          </c:yVal>
        </c:ser>
        <c:ser>
          <c:idx val="32"/>
          <c:order val="32"/>
          <c:tx>
            <c:v>Ebene 1 33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-76.362354059593528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-67</c:v>
              </c:pt>
              <c:pt idx="2">
                <c:v>-45</c:v>
              </c:pt>
            </c:numLit>
          </c:yVal>
        </c:ser>
        <c:ser>
          <c:idx val="33"/>
          <c:order val="33"/>
          <c:tx>
            <c:v>Ebene 1 34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-76.362354059593528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-65</c:v>
              </c:pt>
              <c:pt idx="2">
                <c:v>-45</c:v>
              </c:pt>
            </c:numLit>
          </c:yVal>
        </c:ser>
        <c:ser>
          <c:idx val="34"/>
          <c:order val="34"/>
          <c:tx>
            <c:v>Ebene 1 35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-7.3247631108327402</c:v>
              </c:pt>
              <c:pt idx="2">
                <c:v>-76.362354059593528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-62</c:v>
              </c:pt>
              <c:pt idx="2">
                <c:v>-45</c:v>
              </c:pt>
            </c:numLit>
          </c:yVal>
        </c:ser>
        <c:ser>
          <c:idx val="35"/>
          <c:order val="35"/>
          <c:tx>
            <c:v>Ebene 1 36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-95.678373558430877</c:v>
              </c:pt>
              <c:pt idx="2">
                <c:v>-150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-34.5</c:v>
              </c:pt>
              <c:pt idx="2">
                <c:v>-25</c:v>
              </c:pt>
            </c:numLit>
          </c:yVal>
        </c:ser>
        <c:ser>
          <c:idx val="36"/>
          <c:order val="36"/>
          <c:tx>
            <c:v>Ebene 1 37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-85.406837557052953</c:v>
              </c:pt>
              <c:pt idx="2">
                <c:v>-150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-40</c:v>
              </c:pt>
              <c:pt idx="2">
                <c:v>-25</c:v>
              </c:pt>
            </c:numLit>
          </c:yVal>
        </c:ser>
        <c:ser>
          <c:idx val="37"/>
          <c:order val="37"/>
          <c:tx>
            <c:v>Ebene 1 38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-78.662381555416374</c:v>
              </c:pt>
              <c:pt idx="2">
                <c:v>-150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-43.5</c:v>
              </c:pt>
              <c:pt idx="2">
                <c:v>-25</c:v>
              </c:pt>
            </c:numLit>
          </c:yVal>
        </c:ser>
        <c:ser>
          <c:idx val="38"/>
          <c:order val="38"/>
          <c:tx>
            <c:v>Ebene 1 39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-75</c:v>
              </c:pt>
              <c:pt idx="2">
                <c:v>-150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-46</c:v>
              </c:pt>
              <c:pt idx="2">
                <c:v>-25</c:v>
              </c:pt>
            </c:numLit>
          </c:yVal>
        </c:ser>
        <c:ser>
          <c:idx val="39"/>
          <c:order val="39"/>
          <c:tx>
            <c:v>Ebene 1 40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-76.362354059593528</c:v>
              </c:pt>
              <c:pt idx="2">
                <c:v>-150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-45</c:v>
              </c:pt>
              <c:pt idx="2">
                <c:v>-25</c:v>
              </c:pt>
            </c:numLit>
          </c:yVal>
        </c:ser>
        <c:ser>
          <c:idx val="40"/>
          <c:order val="40"/>
          <c:tx>
            <c:v>Ebene 2 1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-55.282028935744542</c:v>
              </c:pt>
              <c:pt idx="2">
                <c:v>-95.678373558430877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-12.5</c:v>
              </c:pt>
            </c:numLit>
          </c:yVal>
        </c:ser>
        <c:ser>
          <c:idx val="41"/>
          <c:order val="41"/>
          <c:tx>
            <c:v>Ebene 2 2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-41.356747116861762</c:v>
              </c:pt>
              <c:pt idx="2">
                <c:v>-95.678373558430877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-12.5</c:v>
              </c:pt>
            </c:numLit>
          </c:yVal>
        </c:ser>
        <c:ser>
          <c:idx val="42"/>
          <c:order val="42"/>
          <c:tx>
            <c:v>Ebene 2 3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-30.147537679254537</c:v>
              </c:pt>
              <c:pt idx="2">
                <c:v>-95.678373558430877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-12.5</c:v>
              </c:pt>
            </c:numLit>
          </c:yVal>
        </c:ser>
        <c:ser>
          <c:idx val="43"/>
          <c:order val="43"/>
          <c:tx>
            <c:v>Ebene 2 4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-30.147537679254537</c:v>
              </c:pt>
              <c:pt idx="2">
                <c:v>-85.406837557052953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-12.5</c:v>
              </c:pt>
            </c:numLit>
          </c:yVal>
        </c:ser>
        <c:ser>
          <c:idx val="44"/>
          <c:order val="44"/>
          <c:tx>
            <c:v>Ebene 2 5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-20.813675114105912</c:v>
              </c:pt>
              <c:pt idx="2">
                <c:v>-85.406837557052953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-12.5</c:v>
              </c:pt>
            </c:numLit>
          </c:yVal>
        </c:ser>
        <c:ser>
          <c:idx val="45"/>
          <c:order val="45"/>
          <c:tx>
            <c:v>Ebene 2 6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-13.355159421415888</c:v>
              </c:pt>
              <c:pt idx="2">
                <c:v>-85.406837557052953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-12.5</c:v>
              </c:pt>
            </c:numLit>
          </c:yVal>
        </c:ser>
        <c:ser>
          <c:idx val="46"/>
          <c:order val="46"/>
          <c:tx>
            <c:v>Ebene 2 7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-13.355159421415888</c:v>
              </c:pt>
              <c:pt idx="2">
                <c:v>-78.662381555416374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-12.5</c:v>
              </c:pt>
            </c:numLit>
          </c:yVal>
        </c:ser>
        <c:ser>
          <c:idx val="47"/>
          <c:order val="47"/>
          <c:tx>
            <c:v>Ebene 2 8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-7.3247631108327402</c:v>
              </c:pt>
              <c:pt idx="2">
                <c:v>-78.662381555416374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-12.5</c:v>
              </c:pt>
            </c:numLit>
          </c:yVal>
        </c:ser>
        <c:ser>
          <c:idx val="48"/>
          <c:order val="48"/>
          <c:tx>
            <c:v>Ebene 2 9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-78.662381555416374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-12.5</c:v>
              </c:pt>
            </c:numLit>
          </c:yVal>
        </c:ser>
        <c:ser>
          <c:idx val="49"/>
          <c:order val="49"/>
          <c:tx>
            <c:v>Ebene 2 10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-75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-12.5</c:v>
              </c:pt>
            </c:numLit>
          </c:yVal>
        </c:ser>
        <c:ser>
          <c:idx val="50"/>
          <c:order val="50"/>
          <c:tx>
            <c:v>Ebene 2 11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-75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-12.5</c:v>
              </c:pt>
            </c:numLit>
          </c:yVal>
        </c:ser>
        <c:ser>
          <c:idx val="51"/>
          <c:order val="51"/>
          <c:tx>
            <c:v>Ebene 2 12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-75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-12.5</c:v>
              </c:pt>
            </c:numLit>
          </c:yVal>
        </c:ser>
        <c:ser>
          <c:idx val="52"/>
          <c:order val="52"/>
          <c:tx>
            <c:v>Ebene 2 13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-76.362354059593528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-12.5</c:v>
              </c:pt>
            </c:numLit>
          </c:yVal>
        </c:ser>
        <c:ser>
          <c:idx val="53"/>
          <c:order val="53"/>
          <c:tx>
            <c:v>Ebene 2 14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-76.362354059593528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-12.5</c:v>
              </c:pt>
            </c:numLit>
          </c:yVal>
        </c:ser>
        <c:ser>
          <c:idx val="54"/>
          <c:order val="54"/>
          <c:tx>
            <c:v>Ebene 2 15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-7.3247631108327402</c:v>
              </c:pt>
              <c:pt idx="2">
                <c:v>-76.362354059593528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-12.5</c:v>
              </c:pt>
            </c:numLit>
          </c:yVal>
        </c:ser>
        <c:ser>
          <c:idx val="55"/>
          <c:order val="55"/>
          <c:tx>
            <c:v>Ebene 2 16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-95.678373558430877</c:v>
              </c:pt>
              <c:pt idx="2">
                <c:v>-150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-12.5</c:v>
              </c:pt>
              <c:pt idx="2">
                <c:v>-25</c:v>
              </c:pt>
            </c:numLit>
          </c:yVal>
        </c:ser>
        <c:ser>
          <c:idx val="56"/>
          <c:order val="56"/>
          <c:tx>
            <c:v>Ebene 2 17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-85.406837557052953</c:v>
              </c:pt>
              <c:pt idx="2">
                <c:v>-150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-12.5</c:v>
              </c:pt>
              <c:pt idx="2">
                <c:v>-25</c:v>
              </c:pt>
            </c:numLit>
          </c:yVal>
        </c:ser>
        <c:ser>
          <c:idx val="57"/>
          <c:order val="57"/>
          <c:tx>
            <c:v>Ebene 2 18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-78.662381555416374</c:v>
              </c:pt>
              <c:pt idx="2">
                <c:v>-150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-12.5</c:v>
              </c:pt>
              <c:pt idx="2">
                <c:v>-25</c:v>
              </c:pt>
            </c:numLit>
          </c:yVal>
        </c:ser>
        <c:ser>
          <c:idx val="58"/>
          <c:order val="58"/>
          <c:tx>
            <c:v>Ebene 2 19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-75</c:v>
              </c:pt>
              <c:pt idx="2">
                <c:v>-150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-12.5</c:v>
              </c:pt>
              <c:pt idx="2">
                <c:v>-25</c:v>
              </c:pt>
            </c:numLit>
          </c:yVal>
        </c:ser>
        <c:ser>
          <c:idx val="59"/>
          <c:order val="59"/>
          <c:tx>
            <c:v>Ebene 2 20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-76.362354059593528</c:v>
              </c:pt>
              <c:pt idx="2">
                <c:v>-150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-12.5</c:v>
              </c:pt>
              <c:pt idx="2">
                <c:v>-25</c:v>
              </c:pt>
            </c:numLit>
          </c:yVal>
        </c:ser>
        <c:ser>
          <c:idx val="60"/>
          <c:order val="60"/>
          <c:tx>
            <c:v>Ebene 2 21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-55.282028935744542</c:v>
              </c:pt>
              <c:pt idx="2">
                <c:v>-95.678373558430877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-12.5</c:v>
              </c:pt>
            </c:numLit>
          </c:yVal>
        </c:ser>
        <c:ser>
          <c:idx val="61"/>
          <c:order val="61"/>
          <c:tx>
            <c:v>Ebene 2 22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-41.356747116861762</c:v>
              </c:pt>
              <c:pt idx="2">
                <c:v>-95.678373558430877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-12.5</c:v>
              </c:pt>
            </c:numLit>
          </c:yVal>
        </c:ser>
        <c:ser>
          <c:idx val="62"/>
          <c:order val="62"/>
          <c:tx>
            <c:v>Ebene 2 23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-30.147537679254537</c:v>
              </c:pt>
              <c:pt idx="2">
                <c:v>-95.678373558430877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-12.5</c:v>
              </c:pt>
            </c:numLit>
          </c:yVal>
        </c:ser>
        <c:ser>
          <c:idx val="63"/>
          <c:order val="63"/>
          <c:tx>
            <c:v>Ebene 2 24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-30.147537679254537</c:v>
              </c:pt>
              <c:pt idx="2">
                <c:v>-85.406837557052953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-12.5</c:v>
              </c:pt>
            </c:numLit>
          </c:yVal>
        </c:ser>
        <c:ser>
          <c:idx val="64"/>
          <c:order val="64"/>
          <c:tx>
            <c:v>Ebene 2 25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-20.813675114105912</c:v>
              </c:pt>
              <c:pt idx="2">
                <c:v>-85.406837557052953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-12.5</c:v>
              </c:pt>
            </c:numLit>
          </c:yVal>
        </c:ser>
        <c:ser>
          <c:idx val="65"/>
          <c:order val="65"/>
          <c:tx>
            <c:v>Ebene 2 26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-13.355159421415888</c:v>
              </c:pt>
              <c:pt idx="2">
                <c:v>-85.406837557052953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-12.5</c:v>
              </c:pt>
            </c:numLit>
          </c:yVal>
        </c:ser>
        <c:ser>
          <c:idx val="66"/>
          <c:order val="66"/>
          <c:tx>
            <c:v>Ebene 2 27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-13.355159421415888</c:v>
              </c:pt>
              <c:pt idx="2">
                <c:v>-78.662381555416374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-12.5</c:v>
              </c:pt>
            </c:numLit>
          </c:yVal>
        </c:ser>
        <c:ser>
          <c:idx val="67"/>
          <c:order val="67"/>
          <c:tx>
            <c:v>Ebene 2 28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-7.3247631108327402</c:v>
              </c:pt>
              <c:pt idx="2">
                <c:v>-78.662381555416374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-12.5</c:v>
              </c:pt>
            </c:numLit>
          </c:yVal>
        </c:ser>
        <c:ser>
          <c:idx val="68"/>
          <c:order val="68"/>
          <c:tx>
            <c:v>Ebene 2 29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-78.662381555416374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-12.5</c:v>
              </c:pt>
            </c:numLit>
          </c:yVal>
        </c:ser>
        <c:ser>
          <c:idx val="69"/>
          <c:order val="69"/>
          <c:tx>
            <c:v>Ebene 2 30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-75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-12.5</c:v>
              </c:pt>
            </c:numLit>
          </c:yVal>
        </c:ser>
        <c:ser>
          <c:idx val="70"/>
          <c:order val="70"/>
          <c:tx>
            <c:v>Ebene 2 31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-75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-12.5</c:v>
              </c:pt>
            </c:numLit>
          </c:yVal>
        </c:ser>
        <c:ser>
          <c:idx val="71"/>
          <c:order val="71"/>
          <c:tx>
            <c:v>Ebene 2 32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-75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-12.5</c:v>
              </c:pt>
            </c:numLit>
          </c:yVal>
        </c:ser>
        <c:ser>
          <c:idx val="72"/>
          <c:order val="72"/>
          <c:tx>
            <c:v>Ebene 2 33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-76.362354059593528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-12.5</c:v>
              </c:pt>
            </c:numLit>
          </c:yVal>
        </c:ser>
        <c:ser>
          <c:idx val="73"/>
          <c:order val="73"/>
          <c:tx>
            <c:v>Ebene 2 34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-76.362354059593528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-12.5</c:v>
              </c:pt>
            </c:numLit>
          </c:yVal>
        </c:ser>
        <c:ser>
          <c:idx val="74"/>
          <c:order val="74"/>
          <c:tx>
            <c:v>Ebene 2 35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-7.3247631108327402</c:v>
              </c:pt>
              <c:pt idx="2">
                <c:v>-76.362354059593528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-12.5</c:v>
              </c:pt>
            </c:numLit>
          </c:yVal>
        </c:ser>
        <c:ser>
          <c:idx val="75"/>
          <c:order val="75"/>
          <c:tx>
            <c:v>Ebene 2 36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-95.678373558430877</c:v>
              </c:pt>
              <c:pt idx="2">
                <c:v>-150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-12.5</c:v>
              </c:pt>
              <c:pt idx="2">
                <c:v>-25</c:v>
              </c:pt>
            </c:numLit>
          </c:yVal>
        </c:ser>
        <c:ser>
          <c:idx val="76"/>
          <c:order val="76"/>
          <c:tx>
            <c:v>Ebene 2 37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-85.406837557052953</c:v>
              </c:pt>
              <c:pt idx="2">
                <c:v>-150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-12.5</c:v>
              </c:pt>
              <c:pt idx="2">
                <c:v>-25</c:v>
              </c:pt>
            </c:numLit>
          </c:yVal>
        </c:ser>
        <c:ser>
          <c:idx val="77"/>
          <c:order val="77"/>
          <c:tx>
            <c:v>Ebene 2 38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-78.662381555416374</c:v>
              </c:pt>
              <c:pt idx="2">
                <c:v>-150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-12.5</c:v>
              </c:pt>
              <c:pt idx="2">
                <c:v>-25</c:v>
              </c:pt>
            </c:numLit>
          </c:yVal>
        </c:ser>
        <c:ser>
          <c:idx val="78"/>
          <c:order val="78"/>
          <c:tx>
            <c:v>Ebene 2 39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-75</c:v>
              </c:pt>
              <c:pt idx="2">
                <c:v>-150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-12.5</c:v>
              </c:pt>
              <c:pt idx="2">
                <c:v>-25</c:v>
              </c:pt>
            </c:numLit>
          </c:yVal>
        </c:ser>
        <c:ser>
          <c:idx val="79"/>
          <c:order val="79"/>
          <c:tx>
            <c:v>Ebene 2 40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-76.362354059593528</c:v>
              </c:pt>
              <c:pt idx="2">
                <c:v>-150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-12.5</c:v>
              </c:pt>
              <c:pt idx="2">
                <c:v>-25</c:v>
              </c:pt>
            </c:numLit>
          </c:yVal>
        </c:ser>
        <c:ser>
          <c:idx val="80"/>
          <c:order val="80"/>
          <c:tx>
            <c:v>Ebene 3 1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-55.282028935744542</c:v>
              </c:pt>
              <c:pt idx="2">
                <c:v>-95.678373558430877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45</c:v>
              </c:pt>
              <c:pt idx="2">
                <c:v>12.5</c:v>
              </c:pt>
            </c:numLit>
          </c:yVal>
        </c:ser>
        <c:ser>
          <c:idx val="81"/>
          <c:order val="81"/>
          <c:tx>
            <c:v>Ebene 3 2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-41.356747116861762</c:v>
              </c:pt>
              <c:pt idx="2">
                <c:v>-95.678373558430877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50</c:v>
              </c:pt>
              <c:pt idx="2">
                <c:v>12.5</c:v>
              </c:pt>
            </c:numLit>
          </c:yVal>
        </c:ser>
        <c:ser>
          <c:idx val="82"/>
          <c:order val="82"/>
          <c:tx>
            <c:v>Ebene 3 3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-30.147537679254537</c:v>
              </c:pt>
              <c:pt idx="2">
                <c:v>-95.678373558430877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55</c:v>
              </c:pt>
              <c:pt idx="2">
                <c:v>12.5</c:v>
              </c:pt>
            </c:numLit>
          </c:yVal>
        </c:ser>
        <c:ser>
          <c:idx val="83"/>
          <c:order val="83"/>
          <c:tx>
            <c:v>Ebene 3 4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-30.147537679254537</c:v>
              </c:pt>
              <c:pt idx="2">
                <c:v>-85.406837557052953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55</c:v>
              </c:pt>
              <c:pt idx="2">
                <c:v>17</c:v>
              </c:pt>
            </c:numLit>
          </c:yVal>
        </c:ser>
        <c:ser>
          <c:idx val="84"/>
          <c:order val="84"/>
          <c:tx>
            <c:v>Ebene 3 5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-20.813675114105912</c:v>
              </c:pt>
              <c:pt idx="2">
                <c:v>-85.406837557052953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59</c:v>
              </c:pt>
              <c:pt idx="2">
                <c:v>17</c:v>
              </c:pt>
            </c:numLit>
          </c:yVal>
        </c:ser>
        <c:ser>
          <c:idx val="85"/>
          <c:order val="85"/>
          <c:tx>
            <c:v>Ebene 3 6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-13.355159421415888</c:v>
              </c:pt>
              <c:pt idx="2">
                <c:v>-85.406837557052953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63</c:v>
              </c:pt>
              <c:pt idx="2">
                <c:v>17</c:v>
              </c:pt>
            </c:numLit>
          </c:yVal>
        </c:ser>
        <c:ser>
          <c:idx val="86"/>
          <c:order val="86"/>
          <c:tx>
            <c:v>Ebene 3 7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-13.355159421415888</c:v>
              </c:pt>
              <c:pt idx="2">
                <c:v>-78.662381555416374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63</c:v>
              </c:pt>
              <c:pt idx="2">
                <c:v>20.5</c:v>
              </c:pt>
            </c:numLit>
          </c:yVal>
        </c:ser>
        <c:ser>
          <c:idx val="87"/>
          <c:order val="87"/>
          <c:tx>
            <c:v>Ebene 3 8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-7.3247631108327402</c:v>
              </c:pt>
              <c:pt idx="2">
                <c:v>-78.662381555416374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66</c:v>
              </c:pt>
              <c:pt idx="2">
                <c:v>20.5</c:v>
              </c:pt>
            </c:numLit>
          </c:yVal>
        </c:ser>
        <c:ser>
          <c:idx val="88"/>
          <c:order val="88"/>
          <c:tx>
            <c:v>Ebene 3 9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-78.662381555416374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70</c:v>
              </c:pt>
              <c:pt idx="2">
                <c:v>20.5</c:v>
              </c:pt>
            </c:numLit>
          </c:yVal>
        </c:ser>
        <c:ser>
          <c:idx val="89"/>
          <c:order val="89"/>
          <c:tx>
            <c:v>Ebene 3 10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-75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70</c:v>
              </c:pt>
              <c:pt idx="2">
                <c:v>23.5</c:v>
              </c:pt>
            </c:numLit>
          </c:yVal>
        </c:ser>
        <c:ser>
          <c:idx val="90"/>
          <c:order val="90"/>
          <c:tx>
            <c:v>Ebene 3 11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-75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72</c:v>
              </c:pt>
              <c:pt idx="2">
                <c:v>23.5</c:v>
              </c:pt>
            </c:numLit>
          </c:yVal>
        </c:ser>
        <c:ser>
          <c:idx val="91"/>
          <c:order val="91"/>
          <c:tx>
            <c:v>Ebene 3 12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-75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72</c:v>
              </c:pt>
              <c:pt idx="2">
                <c:v>23.5</c:v>
              </c:pt>
            </c:numLit>
          </c:yVal>
        </c:ser>
        <c:ser>
          <c:idx val="92"/>
          <c:order val="92"/>
          <c:tx>
            <c:v>Ebene 3 13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-76.362354059593528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72</c:v>
              </c:pt>
              <c:pt idx="2">
                <c:v>22.5</c:v>
              </c:pt>
            </c:numLit>
          </c:yVal>
        </c:ser>
        <c:ser>
          <c:idx val="93"/>
          <c:order val="93"/>
          <c:tx>
            <c:v>Ebene 3 14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-76.362354059593528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70</c:v>
              </c:pt>
              <c:pt idx="2">
                <c:v>22.5</c:v>
              </c:pt>
            </c:numLit>
          </c:yVal>
        </c:ser>
        <c:ser>
          <c:idx val="94"/>
          <c:order val="94"/>
          <c:tx>
            <c:v>Ebene 3 15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-7.3247631108327402</c:v>
              </c:pt>
              <c:pt idx="2">
                <c:v>-76.362354059593528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66</c:v>
              </c:pt>
              <c:pt idx="2">
                <c:v>22.5</c:v>
              </c:pt>
            </c:numLit>
          </c:yVal>
        </c:ser>
        <c:ser>
          <c:idx val="95"/>
          <c:order val="95"/>
          <c:tx>
            <c:v>Ebene 3 16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-95.678373558430877</c:v>
              </c:pt>
              <c:pt idx="2">
                <c:v>-150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12.5</c:v>
              </c:pt>
              <c:pt idx="2">
                <c:v>-25</c:v>
              </c:pt>
            </c:numLit>
          </c:yVal>
        </c:ser>
        <c:ser>
          <c:idx val="96"/>
          <c:order val="96"/>
          <c:tx>
            <c:v>Ebene 3 17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-85.406837557052953</c:v>
              </c:pt>
              <c:pt idx="2">
                <c:v>-150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17</c:v>
              </c:pt>
              <c:pt idx="2">
                <c:v>-25</c:v>
              </c:pt>
            </c:numLit>
          </c:yVal>
        </c:ser>
        <c:ser>
          <c:idx val="97"/>
          <c:order val="97"/>
          <c:tx>
            <c:v>Ebene 3 18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-78.662381555416374</c:v>
              </c:pt>
              <c:pt idx="2">
                <c:v>-150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20.5</c:v>
              </c:pt>
              <c:pt idx="2">
                <c:v>-25</c:v>
              </c:pt>
            </c:numLit>
          </c:yVal>
        </c:ser>
        <c:ser>
          <c:idx val="98"/>
          <c:order val="98"/>
          <c:tx>
            <c:v>Ebene 3 19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-75</c:v>
              </c:pt>
              <c:pt idx="2">
                <c:v>-150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23.5</c:v>
              </c:pt>
              <c:pt idx="2">
                <c:v>-25</c:v>
              </c:pt>
            </c:numLit>
          </c:yVal>
        </c:ser>
        <c:ser>
          <c:idx val="99"/>
          <c:order val="99"/>
          <c:tx>
            <c:v>Ebene 3 20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-76.362354059593528</c:v>
              </c:pt>
              <c:pt idx="2">
                <c:v>-150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22.5</c:v>
              </c:pt>
              <c:pt idx="2">
                <c:v>-25</c:v>
              </c:pt>
            </c:numLit>
          </c:yVal>
        </c:ser>
        <c:ser>
          <c:idx val="100"/>
          <c:order val="100"/>
          <c:tx>
            <c:v>Ebene 3 21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-55.282028935744542</c:v>
              </c:pt>
              <c:pt idx="2">
                <c:v>-95.678373558430877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45</c:v>
              </c:pt>
              <c:pt idx="2">
                <c:v>12.5</c:v>
              </c:pt>
            </c:numLit>
          </c:yVal>
        </c:ser>
        <c:ser>
          <c:idx val="101"/>
          <c:order val="101"/>
          <c:tx>
            <c:v>Ebene 3 22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-41.356747116861762</c:v>
              </c:pt>
              <c:pt idx="2">
                <c:v>-95.678373558430877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50</c:v>
              </c:pt>
              <c:pt idx="2">
                <c:v>12.5</c:v>
              </c:pt>
            </c:numLit>
          </c:yVal>
        </c:ser>
        <c:ser>
          <c:idx val="102"/>
          <c:order val="102"/>
          <c:tx>
            <c:v>Ebene 3 23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-30.147537679254537</c:v>
              </c:pt>
              <c:pt idx="2">
                <c:v>-95.678373558430877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55</c:v>
              </c:pt>
              <c:pt idx="2">
                <c:v>12.5</c:v>
              </c:pt>
            </c:numLit>
          </c:yVal>
        </c:ser>
        <c:ser>
          <c:idx val="103"/>
          <c:order val="103"/>
          <c:tx>
            <c:v>Ebene 3 24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-30.147537679254537</c:v>
              </c:pt>
              <c:pt idx="2">
                <c:v>-85.406837557052953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55</c:v>
              </c:pt>
              <c:pt idx="2">
                <c:v>17</c:v>
              </c:pt>
            </c:numLit>
          </c:yVal>
        </c:ser>
        <c:ser>
          <c:idx val="104"/>
          <c:order val="104"/>
          <c:tx>
            <c:v>Ebene 3 25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-20.813675114105912</c:v>
              </c:pt>
              <c:pt idx="2">
                <c:v>-85.406837557052953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59</c:v>
              </c:pt>
              <c:pt idx="2">
                <c:v>17</c:v>
              </c:pt>
            </c:numLit>
          </c:yVal>
        </c:ser>
        <c:ser>
          <c:idx val="105"/>
          <c:order val="105"/>
          <c:tx>
            <c:v>Ebene 3 26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-13.355159421415888</c:v>
              </c:pt>
              <c:pt idx="2">
                <c:v>-85.406837557052953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63</c:v>
              </c:pt>
              <c:pt idx="2">
                <c:v>17</c:v>
              </c:pt>
            </c:numLit>
          </c:yVal>
        </c:ser>
        <c:ser>
          <c:idx val="106"/>
          <c:order val="106"/>
          <c:tx>
            <c:v>Ebene 3 27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-13.355159421415888</c:v>
              </c:pt>
              <c:pt idx="2">
                <c:v>-78.662381555416374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63</c:v>
              </c:pt>
              <c:pt idx="2">
                <c:v>20.5</c:v>
              </c:pt>
            </c:numLit>
          </c:yVal>
        </c:ser>
        <c:ser>
          <c:idx val="107"/>
          <c:order val="107"/>
          <c:tx>
            <c:v>Ebene 3 28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-7.3247631108327402</c:v>
              </c:pt>
              <c:pt idx="2">
                <c:v>-78.662381555416374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66</c:v>
              </c:pt>
              <c:pt idx="2">
                <c:v>20.5</c:v>
              </c:pt>
            </c:numLit>
          </c:yVal>
        </c:ser>
        <c:ser>
          <c:idx val="108"/>
          <c:order val="108"/>
          <c:tx>
            <c:v>Ebene 3 29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-78.662381555416374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70</c:v>
              </c:pt>
              <c:pt idx="2">
                <c:v>20.5</c:v>
              </c:pt>
            </c:numLit>
          </c:yVal>
        </c:ser>
        <c:ser>
          <c:idx val="109"/>
          <c:order val="109"/>
          <c:tx>
            <c:v>Ebene 3 30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-75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70</c:v>
              </c:pt>
              <c:pt idx="2">
                <c:v>23.5</c:v>
              </c:pt>
            </c:numLit>
          </c:yVal>
        </c:ser>
        <c:ser>
          <c:idx val="110"/>
          <c:order val="110"/>
          <c:tx>
            <c:v>Ebene 3 31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-75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72</c:v>
              </c:pt>
              <c:pt idx="2">
                <c:v>23.5</c:v>
              </c:pt>
            </c:numLit>
          </c:yVal>
        </c:ser>
        <c:ser>
          <c:idx val="111"/>
          <c:order val="111"/>
          <c:tx>
            <c:v>Ebene 3 32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-75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72</c:v>
              </c:pt>
              <c:pt idx="2">
                <c:v>23.5</c:v>
              </c:pt>
            </c:numLit>
          </c:yVal>
        </c:ser>
        <c:ser>
          <c:idx val="112"/>
          <c:order val="112"/>
          <c:tx>
            <c:v>Ebene 3 33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-76.362354059593528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72</c:v>
              </c:pt>
              <c:pt idx="2">
                <c:v>22.5</c:v>
              </c:pt>
            </c:numLit>
          </c:yVal>
        </c:ser>
        <c:ser>
          <c:idx val="113"/>
          <c:order val="113"/>
          <c:tx>
            <c:v>Ebene 3 34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-76.362354059593528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70</c:v>
              </c:pt>
              <c:pt idx="2">
                <c:v>22.5</c:v>
              </c:pt>
            </c:numLit>
          </c:yVal>
        </c:ser>
        <c:ser>
          <c:idx val="114"/>
          <c:order val="114"/>
          <c:tx>
            <c:v>Ebene 3 35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-7.3247631108327402</c:v>
              </c:pt>
              <c:pt idx="2">
                <c:v>-76.362354059593528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66</c:v>
              </c:pt>
              <c:pt idx="2">
                <c:v>22.5</c:v>
              </c:pt>
            </c:numLit>
          </c:yVal>
        </c:ser>
        <c:ser>
          <c:idx val="115"/>
          <c:order val="115"/>
          <c:tx>
            <c:v>Ebene 3 36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-95.678373558430877</c:v>
              </c:pt>
              <c:pt idx="2">
                <c:v>-150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12.5</c:v>
              </c:pt>
              <c:pt idx="2">
                <c:v>-25</c:v>
              </c:pt>
            </c:numLit>
          </c:yVal>
        </c:ser>
        <c:ser>
          <c:idx val="116"/>
          <c:order val="116"/>
          <c:tx>
            <c:v>Ebene 3 37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-85.406837557052953</c:v>
              </c:pt>
              <c:pt idx="2">
                <c:v>-150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17</c:v>
              </c:pt>
              <c:pt idx="2">
                <c:v>-25</c:v>
              </c:pt>
            </c:numLit>
          </c:yVal>
        </c:ser>
        <c:ser>
          <c:idx val="117"/>
          <c:order val="117"/>
          <c:tx>
            <c:v>Ebene 3 38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-78.662381555416374</c:v>
              </c:pt>
              <c:pt idx="2">
                <c:v>-150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20.5</c:v>
              </c:pt>
              <c:pt idx="2">
                <c:v>-25</c:v>
              </c:pt>
            </c:numLit>
          </c:yVal>
        </c:ser>
        <c:ser>
          <c:idx val="118"/>
          <c:order val="118"/>
          <c:tx>
            <c:v>Ebene 3 39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-75</c:v>
              </c:pt>
              <c:pt idx="2">
                <c:v>-150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23.5</c:v>
              </c:pt>
              <c:pt idx="2">
                <c:v>-25</c:v>
              </c:pt>
            </c:numLit>
          </c:yVal>
        </c:ser>
        <c:ser>
          <c:idx val="119"/>
          <c:order val="119"/>
          <c:tx>
            <c:v>Ebene 3 40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-76.362354059593528</c:v>
              </c:pt>
              <c:pt idx="2">
                <c:v>-150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22.5</c:v>
              </c:pt>
              <c:pt idx="2">
                <c:v>-25</c:v>
              </c:pt>
            </c:numLit>
          </c:yVal>
        </c:ser>
        <c:ser>
          <c:idx val="120"/>
          <c:order val="120"/>
          <c:tx>
            <c:v>Ebene 4 1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-55.282028935744542</c:v>
              </c:pt>
              <c:pt idx="2">
                <c:v>-95.678373558430877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84</c:v>
              </c:pt>
              <c:pt idx="2">
                <c:v>34.5</c:v>
              </c:pt>
            </c:numLit>
          </c:yVal>
        </c:ser>
        <c:ser>
          <c:idx val="121"/>
          <c:order val="121"/>
          <c:tx>
            <c:v>Ebene 4 2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-41.356747116861762</c:v>
              </c:pt>
              <c:pt idx="2">
                <c:v>-95.678373558430877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94</c:v>
              </c:pt>
              <c:pt idx="2">
                <c:v>34.5</c:v>
              </c:pt>
            </c:numLit>
          </c:yVal>
        </c:ser>
        <c:ser>
          <c:idx val="122"/>
          <c:order val="122"/>
          <c:tx>
            <c:v>Ebene 4 3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-30.147537679254537</c:v>
              </c:pt>
              <c:pt idx="2">
                <c:v>-95.678373558430877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105</c:v>
              </c:pt>
              <c:pt idx="2">
                <c:v>34.5</c:v>
              </c:pt>
            </c:numLit>
          </c:yVal>
        </c:ser>
        <c:ser>
          <c:idx val="123"/>
          <c:order val="123"/>
          <c:tx>
            <c:v>Ebene 4 4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-30.147537679254537</c:v>
              </c:pt>
              <c:pt idx="2">
                <c:v>-85.406837557052953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105</c:v>
              </c:pt>
              <c:pt idx="2">
                <c:v>44</c:v>
              </c:pt>
            </c:numLit>
          </c:yVal>
        </c:ser>
        <c:ser>
          <c:idx val="124"/>
          <c:order val="124"/>
          <c:tx>
            <c:v>Ebene 4 5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-20.813675114105912</c:v>
              </c:pt>
              <c:pt idx="2">
                <c:v>-85.406837557052953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113</c:v>
              </c:pt>
              <c:pt idx="2">
                <c:v>44</c:v>
              </c:pt>
            </c:numLit>
          </c:yVal>
        </c:ser>
        <c:ser>
          <c:idx val="125"/>
          <c:order val="125"/>
          <c:tx>
            <c:v>Ebene 4 6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-13.355159421415888</c:v>
              </c:pt>
              <c:pt idx="2">
                <c:v>-85.406837557052953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120</c:v>
              </c:pt>
              <c:pt idx="2">
                <c:v>44</c:v>
              </c:pt>
            </c:numLit>
          </c:yVal>
        </c:ser>
        <c:ser>
          <c:idx val="126"/>
          <c:order val="126"/>
          <c:tx>
            <c:v>Ebene 4 7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-13.355159421415888</c:v>
              </c:pt>
              <c:pt idx="2">
                <c:v>-78.662381555416374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120</c:v>
              </c:pt>
              <c:pt idx="2">
                <c:v>50.5</c:v>
              </c:pt>
            </c:numLit>
          </c:yVal>
        </c:ser>
        <c:ser>
          <c:idx val="127"/>
          <c:order val="127"/>
          <c:tx>
            <c:v>Ebene 4 8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-7.3247631108327402</c:v>
              </c:pt>
              <c:pt idx="2">
                <c:v>-78.662381555416374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126</c:v>
              </c:pt>
              <c:pt idx="2">
                <c:v>50.5</c:v>
              </c:pt>
            </c:numLit>
          </c:yVal>
        </c:ser>
        <c:ser>
          <c:idx val="128"/>
          <c:order val="128"/>
          <c:tx>
            <c:v>Ebene 4 9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-78.662381555416374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131</c:v>
              </c:pt>
              <c:pt idx="2">
                <c:v>50.5</c:v>
              </c:pt>
            </c:numLit>
          </c:yVal>
        </c:ser>
        <c:ser>
          <c:idx val="129"/>
          <c:order val="129"/>
          <c:tx>
            <c:v>Ebene 4 10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-75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131</c:v>
              </c:pt>
              <c:pt idx="2">
                <c:v>55.5</c:v>
              </c:pt>
            </c:numLit>
          </c:yVal>
        </c:ser>
        <c:ser>
          <c:idx val="130"/>
          <c:order val="130"/>
          <c:tx>
            <c:v>Ebene 4 11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-75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136</c:v>
              </c:pt>
              <c:pt idx="2">
                <c:v>55.5</c:v>
              </c:pt>
            </c:numLit>
          </c:yVal>
        </c:ser>
        <c:ser>
          <c:idx val="131"/>
          <c:order val="131"/>
          <c:tx>
            <c:v>Ebene 4 12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-75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136</c:v>
              </c:pt>
              <c:pt idx="2">
                <c:v>55.5</c:v>
              </c:pt>
            </c:numLit>
          </c:yVal>
        </c:ser>
        <c:ser>
          <c:idx val="132"/>
          <c:order val="132"/>
          <c:tx>
            <c:v>Ebene 4 13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-76.362354059593528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136</c:v>
              </c:pt>
              <c:pt idx="2">
                <c:v>53</c:v>
              </c:pt>
            </c:numLit>
          </c:yVal>
        </c:ser>
        <c:ser>
          <c:idx val="133"/>
          <c:order val="133"/>
          <c:tx>
            <c:v>Ebene 4 14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-76.362354059593528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131</c:v>
              </c:pt>
              <c:pt idx="2">
                <c:v>53</c:v>
              </c:pt>
            </c:numLit>
          </c:yVal>
        </c:ser>
        <c:ser>
          <c:idx val="134"/>
          <c:order val="134"/>
          <c:tx>
            <c:v>Ebene 4 15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-7.3247631108327402</c:v>
              </c:pt>
              <c:pt idx="2">
                <c:v>-76.362354059593528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126</c:v>
              </c:pt>
              <c:pt idx="2">
                <c:v>53</c:v>
              </c:pt>
            </c:numLit>
          </c:yVal>
        </c:ser>
        <c:ser>
          <c:idx val="135"/>
          <c:order val="135"/>
          <c:tx>
            <c:v>Ebene 4 16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-95.678373558430877</c:v>
              </c:pt>
              <c:pt idx="2">
                <c:v>-150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34.5</c:v>
              </c:pt>
              <c:pt idx="2">
                <c:v>-25</c:v>
              </c:pt>
            </c:numLit>
          </c:yVal>
        </c:ser>
        <c:ser>
          <c:idx val="136"/>
          <c:order val="136"/>
          <c:tx>
            <c:v>Ebene 4 17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-85.406837557052953</c:v>
              </c:pt>
              <c:pt idx="2">
                <c:v>-150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44</c:v>
              </c:pt>
              <c:pt idx="2">
                <c:v>-25</c:v>
              </c:pt>
            </c:numLit>
          </c:yVal>
        </c:ser>
        <c:ser>
          <c:idx val="137"/>
          <c:order val="137"/>
          <c:tx>
            <c:v>Ebene 4 18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-78.662381555416374</c:v>
              </c:pt>
              <c:pt idx="2">
                <c:v>-150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50.5</c:v>
              </c:pt>
              <c:pt idx="2">
                <c:v>-25</c:v>
              </c:pt>
            </c:numLit>
          </c:yVal>
        </c:ser>
        <c:ser>
          <c:idx val="138"/>
          <c:order val="138"/>
          <c:tx>
            <c:v>Ebene 4 19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-75</c:v>
              </c:pt>
              <c:pt idx="2">
                <c:v>-150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55.5</c:v>
              </c:pt>
              <c:pt idx="2">
                <c:v>-25</c:v>
              </c:pt>
            </c:numLit>
          </c:yVal>
        </c:ser>
        <c:ser>
          <c:idx val="139"/>
          <c:order val="139"/>
          <c:tx>
            <c:v>Ebene 4 20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-76.362354059593528</c:v>
              </c:pt>
              <c:pt idx="2">
                <c:v>-150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53</c:v>
              </c:pt>
              <c:pt idx="2">
                <c:v>-25</c:v>
              </c:pt>
            </c:numLit>
          </c:yVal>
        </c:ser>
        <c:ser>
          <c:idx val="140"/>
          <c:order val="140"/>
          <c:tx>
            <c:v>Ebene 4 21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-55.282028935744542</c:v>
              </c:pt>
              <c:pt idx="2">
                <c:v>-95.678373558430877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84</c:v>
              </c:pt>
              <c:pt idx="2">
                <c:v>34.5</c:v>
              </c:pt>
            </c:numLit>
          </c:yVal>
        </c:ser>
        <c:ser>
          <c:idx val="141"/>
          <c:order val="141"/>
          <c:tx>
            <c:v>Ebene 4 22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-41.356747116861762</c:v>
              </c:pt>
              <c:pt idx="2">
                <c:v>-95.678373558430877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94</c:v>
              </c:pt>
              <c:pt idx="2">
                <c:v>34.5</c:v>
              </c:pt>
            </c:numLit>
          </c:yVal>
        </c:ser>
        <c:ser>
          <c:idx val="142"/>
          <c:order val="142"/>
          <c:tx>
            <c:v>Ebene 4 23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-30.147537679254537</c:v>
              </c:pt>
              <c:pt idx="2">
                <c:v>-95.678373558430877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105</c:v>
              </c:pt>
              <c:pt idx="2">
                <c:v>34.5</c:v>
              </c:pt>
            </c:numLit>
          </c:yVal>
        </c:ser>
        <c:ser>
          <c:idx val="143"/>
          <c:order val="143"/>
          <c:tx>
            <c:v>Ebene 4 24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-30.147537679254537</c:v>
              </c:pt>
              <c:pt idx="2">
                <c:v>-85.406837557052953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105</c:v>
              </c:pt>
              <c:pt idx="2">
                <c:v>44</c:v>
              </c:pt>
            </c:numLit>
          </c:yVal>
        </c:ser>
        <c:ser>
          <c:idx val="144"/>
          <c:order val="144"/>
          <c:tx>
            <c:v>Ebene 4 25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-20.813675114105912</c:v>
              </c:pt>
              <c:pt idx="2">
                <c:v>-85.406837557052953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113</c:v>
              </c:pt>
              <c:pt idx="2">
                <c:v>44</c:v>
              </c:pt>
            </c:numLit>
          </c:yVal>
        </c:ser>
        <c:ser>
          <c:idx val="145"/>
          <c:order val="145"/>
          <c:tx>
            <c:v>Ebene 4 26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-13.355159421415888</c:v>
              </c:pt>
              <c:pt idx="2">
                <c:v>-85.406837557052953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120</c:v>
              </c:pt>
              <c:pt idx="2">
                <c:v>44</c:v>
              </c:pt>
            </c:numLit>
          </c:yVal>
        </c:ser>
        <c:ser>
          <c:idx val="146"/>
          <c:order val="146"/>
          <c:tx>
            <c:v>Ebene 4 27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-13.355159421415888</c:v>
              </c:pt>
              <c:pt idx="2">
                <c:v>-78.662381555416374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120</c:v>
              </c:pt>
              <c:pt idx="2">
                <c:v>50.5</c:v>
              </c:pt>
            </c:numLit>
          </c:yVal>
        </c:ser>
        <c:ser>
          <c:idx val="147"/>
          <c:order val="147"/>
          <c:tx>
            <c:v>Ebene 4 28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-7.3247631108327402</c:v>
              </c:pt>
              <c:pt idx="2">
                <c:v>-78.662381555416374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126</c:v>
              </c:pt>
              <c:pt idx="2">
                <c:v>50.5</c:v>
              </c:pt>
            </c:numLit>
          </c:yVal>
        </c:ser>
        <c:ser>
          <c:idx val="148"/>
          <c:order val="148"/>
          <c:tx>
            <c:v>Ebene 4 29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-78.662381555416374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131</c:v>
              </c:pt>
              <c:pt idx="2">
                <c:v>50.5</c:v>
              </c:pt>
            </c:numLit>
          </c:yVal>
        </c:ser>
        <c:ser>
          <c:idx val="149"/>
          <c:order val="149"/>
          <c:tx>
            <c:v>Ebene 4 30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-75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131</c:v>
              </c:pt>
              <c:pt idx="2">
                <c:v>55.5</c:v>
              </c:pt>
            </c:numLit>
          </c:yVal>
        </c:ser>
        <c:ser>
          <c:idx val="150"/>
          <c:order val="150"/>
          <c:tx>
            <c:v>Ebene 4 31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-75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136</c:v>
              </c:pt>
              <c:pt idx="2">
                <c:v>55.5</c:v>
              </c:pt>
            </c:numLit>
          </c:yVal>
        </c:ser>
        <c:ser>
          <c:idx val="151"/>
          <c:order val="151"/>
          <c:tx>
            <c:v>Ebene 4 32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-75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136</c:v>
              </c:pt>
              <c:pt idx="2">
                <c:v>55.5</c:v>
              </c:pt>
            </c:numLit>
          </c:yVal>
        </c:ser>
        <c:ser>
          <c:idx val="152"/>
          <c:order val="152"/>
          <c:tx>
            <c:v>Ebene 4 33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0</c:v>
              </c:pt>
              <c:pt idx="2">
                <c:v>-76.362354059593528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136</c:v>
              </c:pt>
              <c:pt idx="2">
                <c:v>53</c:v>
              </c:pt>
            </c:numLit>
          </c:yVal>
        </c:ser>
        <c:ser>
          <c:idx val="153"/>
          <c:order val="153"/>
          <c:tx>
            <c:v>Ebene 4 34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-2.7247081191870697</c:v>
              </c:pt>
              <c:pt idx="2">
                <c:v>-76.362354059593528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131</c:v>
              </c:pt>
              <c:pt idx="2">
                <c:v>53</c:v>
              </c:pt>
            </c:numLit>
          </c:yVal>
        </c:ser>
        <c:ser>
          <c:idx val="154"/>
          <c:order val="154"/>
          <c:tx>
            <c:v>Ebene 4 35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-7.3247631108327402</c:v>
              </c:pt>
              <c:pt idx="2">
                <c:v>-76.362354059593528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126</c:v>
              </c:pt>
              <c:pt idx="2">
                <c:v>53</c:v>
              </c:pt>
            </c:numLit>
          </c:yVal>
        </c:ser>
        <c:ser>
          <c:idx val="155"/>
          <c:order val="155"/>
          <c:tx>
            <c:v>Ebene 4 36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-95.678373558430877</c:v>
              </c:pt>
              <c:pt idx="2">
                <c:v>-150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34.5</c:v>
              </c:pt>
              <c:pt idx="2">
                <c:v>-25</c:v>
              </c:pt>
            </c:numLit>
          </c:yVal>
        </c:ser>
        <c:ser>
          <c:idx val="156"/>
          <c:order val="156"/>
          <c:tx>
            <c:v>Ebene 4 37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-85.406837557052953</c:v>
              </c:pt>
              <c:pt idx="2">
                <c:v>-150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44</c:v>
              </c:pt>
              <c:pt idx="2">
                <c:v>-25</c:v>
              </c:pt>
            </c:numLit>
          </c:yVal>
        </c:ser>
        <c:ser>
          <c:idx val="157"/>
          <c:order val="157"/>
          <c:tx>
            <c:v>Ebene 4 38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-78.662381555416374</c:v>
              </c:pt>
              <c:pt idx="2">
                <c:v>-150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50.5</c:v>
              </c:pt>
              <c:pt idx="2">
                <c:v>-25</c:v>
              </c:pt>
            </c:numLit>
          </c:yVal>
        </c:ser>
        <c:ser>
          <c:idx val="158"/>
          <c:order val="158"/>
          <c:tx>
            <c:v>Ebene 4 39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-75</c:v>
              </c:pt>
              <c:pt idx="2">
                <c:v>-150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55.5</c:v>
              </c:pt>
              <c:pt idx="2">
                <c:v>-25</c:v>
              </c:pt>
            </c:numLit>
          </c:yVal>
        </c:ser>
        <c:ser>
          <c:idx val="159"/>
          <c:order val="159"/>
          <c:tx>
            <c:v>Ebene 4 40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-76.362354059593528</c:v>
              </c:pt>
              <c:pt idx="2">
                <c:v>-150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53</c:v>
              </c:pt>
              <c:pt idx="2">
                <c:v>-25</c:v>
              </c:pt>
            </c:numLit>
          </c:yVal>
        </c:ser>
        <c:ser>
          <c:idx val="160"/>
          <c:order val="160"/>
          <c:tx>
            <c:v>Ebene 5 1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-150</c:v>
              </c:pt>
              <c:pt idx="2">
                <c:v>-55.282028935744542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170</c:v>
              </c:pt>
              <c:pt idx="2">
                <c:v>116</c:v>
              </c:pt>
            </c:numLit>
          </c:yVal>
        </c:ser>
        <c:ser>
          <c:idx val="161"/>
          <c:order val="161"/>
          <c:tx>
            <c:v>Ebene 5 2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-150</c:v>
              </c:pt>
              <c:pt idx="2">
                <c:v>-41.356747116861762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170</c:v>
              </c:pt>
              <c:pt idx="2">
                <c:v>133</c:v>
              </c:pt>
            </c:numLit>
          </c:yVal>
        </c:ser>
        <c:ser>
          <c:idx val="162"/>
          <c:order val="162"/>
          <c:tx>
            <c:v>Ebene 5 3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-150</c:v>
              </c:pt>
              <c:pt idx="2">
                <c:v>-30.147537679254537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170</c:v>
              </c:pt>
              <c:pt idx="2">
                <c:v>147</c:v>
              </c:pt>
            </c:numLit>
          </c:yVal>
        </c:ser>
        <c:ser>
          <c:idx val="163"/>
          <c:order val="163"/>
          <c:tx>
            <c:v>Ebene 5 4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-150</c:v>
              </c:pt>
              <c:pt idx="2">
                <c:v>-20.813675114105912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170</c:v>
              </c:pt>
              <c:pt idx="2">
                <c:v>159</c:v>
              </c:pt>
            </c:numLit>
          </c:yVal>
        </c:ser>
        <c:ser>
          <c:idx val="164"/>
          <c:order val="164"/>
          <c:tx>
            <c:v>Ebene 5 5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-150</c:v>
              </c:pt>
              <c:pt idx="2">
                <c:v>-13.355159421415888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170</c:v>
              </c:pt>
              <c:pt idx="2">
                <c:v>169</c:v>
              </c:pt>
            </c:numLit>
          </c:yVal>
        </c:ser>
        <c:ser>
          <c:idx val="165"/>
          <c:order val="165"/>
          <c:tx>
            <c:v>Ebene 5 6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-150</c:v>
              </c:pt>
              <c:pt idx="2">
                <c:v>-7.3247631108327402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170</c:v>
              </c:pt>
              <c:pt idx="2">
                <c:v>177</c:v>
              </c:pt>
            </c:numLit>
          </c:yVal>
        </c:ser>
        <c:ser>
          <c:idx val="166"/>
          <c:order val="166"/>
          <c:tx>
            <c:v>Ebene 5 7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-150</c:v>
              </c:pt>
              <c:pt idx="2">
                <c:v>-2.7247081191870697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170</c:v>
              </c:pt>
              <c:pt idx="2">
                <c:v>185</c:v>
              </c:pt>
            </c:numLit>
          </c:yVal>
        </c:ser>
        <c:ser>
          <c:idx val="167"/>
          <c:order val="167"/>
          <c:tx>
            <c:v>Ebene 5 8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-150</c:v>
              </c:pt>
              <c:pt idx="2">
                <c:v>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170</c:v>
              </c:pt>
              <c:pt idx="2">
                <c:v>190</c:v>
              </c:pt>
            </c:numLit>
          </c:yVal>
        </c:ser>
        <c:ser>
          <c:idx val="168"/>
          <c:order val="168"/>
          <c:tx>
            <c:v>Ebene 5 9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-150</c:v>
              </c:pt>
              <c:pt idx="2">
                <c:v>0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170</c:v>
              </c:pt>
              <c:pt idx="2">
                <c:v>190</c:v>
              </c:pt>
            </c:numLit>
          </c:yVal>
        </c:ser>
        <c:ser>
          <c:idx val="169"/>
          <c:order val="169"/>
          <c:tx>
            <c:v>Ebene 5 10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-150</c:v>
              </c:pt>
              <c:pt idx="2">
                <c:v>-2.7247081191870697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170</c:v>
              </c:pt>
              <c:pt idx="2">
                <c:v>185</c:v>
              </c:pt>
            </c:numLit>
          </c:yVal>
        </c:ser>
        <c:ser>
          <c:idx val="170"/>
          <c:order val="170"/>
          <c:tx>
            <c:v>Ebene 5 11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-150</c:v>
              </c:pt>
              <c:pt idx="2">
                <c:v>-7.3247631108327402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170</c:v>
              </c:pt>
              <c:pt idx="2">
                <c:v>177</c:v>
              </c:pt>
            </c:numLit>
          </c:yVal>
        </c:ser>
        <c:ser>
          <c:idx val="171"/>
          <c:order val="171"/>
          <c:tx>
            <c:v>Ebene 5 12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-150</c:v>
              </c:pt>
              <c:pt idx="2">
                <c:v>-13.355159421415888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170</c:v>
              </c:pt>
              <c:pt idx="2">
                <c:v>169</c:v>
              </c:pt>
            </c:numLit>
          </c:yVal>
        </c:ser>
        <c:ser>
          <c:idx val="172"/>
          <c:order val="172"/>
          <c:tx>
            <c:v>Ebene 5 13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-150</c:v>
              </c:pt>
              <c:pt idx="2">
                <c:v>-20.813675114105912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170</c:v>
              </c:pt>
              <c:pt idx="2">
                <c:v>159</c:v>
              </c:pt>
            </c:numLit>
          </c:yVal>
        </c:ser>
        <c:ser>
          <c:idx val="173"/>
          <c:order val="173"/>
          <c:tx>
            <c:v>Ebene 5 14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-150</c:v>
              </c:pt>
              <c:pt idx="2">
                <c:v>-30.147537679254537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170</c:v>
              </c:pt>
              <c:pt idx="2">
                <c:v>147</c:v>
              </c:pt>
            </c:numLit>
          </c:yVal>
        </c:ser>
        <c:ser>
          <c:idx val="174"/>
          <c:order val="174"/>
          <c:tx>
            <c:v>Ebene 5 15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-150</c:v>
              </c:pt>
              <c:pt idx="2">
                <c:v>-41.356747116861762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170</c:v>
              </c:pt>
              <c:pt idx="2">
                <c:v>133</c:v>
              </c:pt>
            </c:numLit>
          </c:yVal>
        </c:ser>
        <c:ser>
          <c:idx val="175"/>
          <c:order val="175"/>
          <c:tx>
            <c:v>Ebene 5 16</c:v>
          </c:tx>
          <c:xVal>
            <c:numLit>
              <c:formatCode>General</c:formatCode>
              <c:ptCount val="3"/>
              <c:pt idx="0">
                <c:v>#N/A</c:v>
              </c:pt>
              <c:pt idx="1">
                <c:v>-150</c:v>
              </c:pt>
              <c:pt idx="2">
                <c:v>-55.282028935744542</c:v>
              </c:pt>
            </c:numLit>
          </c:xVal>
          <c:yVal>
            <c:numLit>
              <c:formatCode>General</c:formatCode>
              <c:ptCount val="3"/>
              <c:pt idx="0">
                <c:v>#N/A</c:v>
              </c:pt>
              <c:pt idx="1">
                <c:v>170</c:v>
              </c:pt>
              <c:pt idx="2">
                <c:v>116</c:v>
              </c:pt>
            </c:numLit>
          </c:yVal>
        </c:ser>
        <c:axId val="110783104"/>
        <c:axId val="110809472"/>
      </c:scatterChart>
      <c:valAx>
        <c:axId val="110783104"/>
        <c:scaling>
          <c:orientation val="minMax"/>
        </c:scaling>
        <c:axPos val="b"/>
        <c:numFmt formatCode="General" sourceLinked="1"/>
        <c:tickLblPos val="nextTo"/>
        <c:crossAx val="110809472"/>
        <c:crosses val="autoZero"/>
        <c:crossBetween val="midCat"/>
      </c:valAx>
      <c:valAx>
        <c:axId val="110809472"/>
        <c:scaling>
          <c:orientation val="minMax"/>
        </c:scaling>
        <c:axPos val="l"/>
        <c:majorGridlines/>
        <c:numFmt formatCode="General" sourceLinked="1"/>
        <c:tickLblPos val="nextTo"/>
        <c:crossAx val="110783104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8740157499999996" l="0.70000000000000018" r="0.70000000000000018" t="0.78740157499999996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485775</xdr:colOff>
      <xdr:row>181</xdr:row>
      <xdr:rowOff>47625</xdr:rowOff>
    </xdr:from>
    <xdr:to>
      <xdr:col>12</xdr:col>
      <xdr:colOff>714375</xdr:colOff>
      <xdr:row>204</xdr:row>
      <xdr:rowOff>133350</xdr:rowOff>
    </xdr:to>
    <xdr:graphicFrame macro="">
      <xdr:nvGraphicFramePr>
        <xdr:cNvPr id="15" name="Diagramm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504825</xdr:colOff>
      <xdr:row>156</xdr:row>
      <xdr:rowOff>19049</xdr:rowOff>
    </xdr:from>
    <xdr:to>
      <xdr:col>7</xdr:col>
      <xdr:colOff>428625</xdr:colOff>
      <xdr:row>179</xdr:row>
      <xdr:rowOff>133349</xdr:rowOff>
    </xdr:to>
    <xdr:graphicFrame macro="">
      <xdr:nvGraphicFramePr>
        <xdr:cNvPr id="3" name="Diagram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1"/>
  <dimension ref="A11:N383"/>
  <sheetViews>
    <sheetView tabSelected="1" workbookViewId="0">
      <selection activeCell="J12" sqref="J12"/>
    </sheetView>
  </sheetViews>
  <sheetFormatPr baseColWidth="10" defaultRowHeight="12.75"/>
  <sheetData>
    <row r="11" spans="1:4">
      <c r="A11" t="s">
        <v>3</v>
      </c>
      <c r="B11" t="s">
        <v>0</v>
      </c>
      <c r="C11" t="s">
        <v>1</v>
      </c>
      <c r="D11" t="s">
        <v>2</v>
      </c>
    </row>
    <row r="12" spans="1:4">
      <c r="A12" t="s">
        <v>27</v>
      </c>
      <c r="B12">
        <v>-231.52054756642301</v>
      </c>
      <c r="C12">
        <v>-38</v>
      </c>
      <c r="D12">
        <v>-55.282028935744542</v>
      </c>
    </row>
    <row r="13" spans="1:4">
      <c r="A13" t="s">
        <v>26</v>
      </c>
      <c r="B13">
        <v>-201.64375137239199</v>
      </c>
      <c r="C13">
        <v>-44</v>
      </c>
      <c r="D13">
        <v>-41.356747116861762</v>
      </c>
    </row>
    <row r="14" spans="1:4">
      <c r="A14" t="s">
        <v>25</v>
      </c>
      <c r="B14">
        <v>-170.70052797682499</v>
      </c>
      <c r="C14">
        <v>-51</v>
      </c>
      <c r="D14">
        <v>-30.147537679254537</v>
      </c>
    </row>
    <row r="15" spans="1:4">
      <c r="A15" t="s">
        <v>24</v>
      </c>
      <c r="B15">
        <v>-139.75730458125801</v>
      </c>
      <c r="C15">
        <v>-55</v>
      </c>
      <c r="D15">
        <v>-20.813675114105912</v>
      </c>
    </row>
    <row r="16" spans="1:4">
      <c r="A16" t="s">
        <v>23</v>
      </c>
      <c r="B16">
        <v>-109.290757762978</v>
      </c>
      <c r="C16">
        <v>-58</v>
      </c>
      <c r="D16">
        <v>-13.355159421415888</v>
      </c>
    </row>
    <row r="17" spans="1:4">
      <c r="A17" t="s">
        <v>22</v>
      </c>
      <c r="B17">
        <v>-77.823248746353698</v>
      </c>
      <c r="C17">
        <v>-62</v>
      </c>
      <c r="D17">
        <v>-7.3247631108327402</v>
      </c>
    </row>
    <row r="18" spans="1:4">
      <c r="A18" t="s">
        <v>21</v>
      </c>
      <c r="B18">
        <v>-46.880025350786802</v>
      </c>
      <c r="C18">
        <v>-65</v>
      </c>
      <c r="D18">
        <v>-2.7247081191870697</v>
      </c>
    </row>
    <row r="19" spans="1:4">
      <c r="A19" t="s">
        <v>20</v>
      </c>
      <c r="B19">
        <v>-16</v>
      </c>
      <c r="C19">
        <v>-67</v>
      </c>
      <c r="D19">
        <v>0</v>
      </c>
    </row>
    <row r="20" spans="1:4">
      <c r="A20" t="s">
        <v>12</v>
      </c>
      <c r="B20">
        <f>B19*(-1)</f>
        <v>16</v>
      </c>
      <c r="C20">
        <f>C19</f>
        <v>-67</v>
      </c>
      <c r="D20">
        <f t="shared" ref="D20" si="0">D19</f>
        <v>0</v>
      </c>
    </row>
    <row r="21" spans="1:4">
      <c r="A21" t="s">
        <v>13</v>
      </c>
      <c r="B21">
        <f>B18*(-1)</f>
        <v>46.880025350786802</v>
      </c>
      <c r="C21">
        <f>C18</f>
        <v>-65</v>
      </c>
      <c r="D21">
        <f t="shared" ref="D21" si="1">D18</f>
        <v>-2.7247081191870697</v>
      </c>
    </row>
    <row r="22" spans="1:4">
      <c r="A22" t="s">
        <v>14</v>
      </c>
      <c r="B22">
        <f>B17*(-1)</f>
        <v>77.823248746353698</v>
      </c>
      <c r="C22">
        <f>C17</f>
        <v>-62</v>
      </c>
      <c r="D22">
        <f t="shared" ref="D22" si="2">D17</f>
        <v>-7.3247631108327402</v>
      </c>
    </row>
    <row r="23" spans="1:4">
      <c r="A23" t="s">
        <v>15</v>
      </c>
      <c r="B23">
        <f>B16*(-1)</f>
        <v>109.290757762978</v>
      </c>
      <c r="C23">
        <f>C16</f>
        <v>-58</v>
      </c>
      <c r="D23">
        <f t="shared" ref="D23" si="3">D16</f>
        <v>-13.355159421415888</v>
      </c>
    </row>
    <row r="24" spans="1:4">
      <c r="A24" t="s">
        <v>16</v>
      </c>
      <c r="B24">
        <f>B15*(-1)</f>
        <v>139.75730458125801</v>
      </c>
      <c r="C24">
        <f>C15</f>
        <v>-55</v>
      </c>
      <c r="D24">
        <f t="shared" ref="D24" si="4">D15</f>
        <v>-20.813675114105912</v>
      </c>
    </row>
    <row r="25" spans="1:4">
      <c r="A25" t="s">
        <v>17</v>
      </c>
      <c r="B25">
        <f>B14*(-1)</f>
        <v>170.70052797682499</v>
      </c>
      <c r="C25">
        <f>C14</f>
        <v>-51</v>
      </c>
      <c r="D25">
        <f t="shared" ref="D25" si="5">D14</f>
        <v>-30.147537679254537</v>
      </c>
    </row>
    <row r="26" spans="1:4">
      <c r="A26" t="s">
        <v>18</v>
      </c>
      <c r="B26">
        <f>B13*(-1)</f>
        <v>201.64375137239199</v>
      </c>
      <c r="C26">
        <f>C13</f>
        <v>-44</v>
      </c>
      <c r="D26">
        <f t="shared" ref="D26" si="6">D13</f>
        <v>-41.356747116861762</v>
      </c>
    </row>
    <row r="27" spans="1:4">
      <c r="A27" t="s">
        <v>19</v>
      </c>
      <c r="B27">
        <f>B12*(-1)</f>
        <v>231.52054756642301</v>
      </c>
      <c r="C27">
        <f>C12</f>
        <v>-38</v>
      </c>
      <c r="D27">
        <f t="shared" ref="D27" si="7">D12</f>
        <v>-55.282028935744542</v>
      </c>
    </row>
    <row r="28" spans="1:4">
      <c r="A28" t="s">
        <v>28</v>
      </c>
      <c r="B28">
        <f>B12</f>
        <v>-231.52054756642301</v>
      </c>
      <c r="C28">
        <v>0</v>
      </c>
      <c r="D28">
        <f>D12</f>
        <v>-55.282028935744542</v>
      </c>
    </row>
    <row r="29" spans="1:4">
      <c r="A29" t="s">
        <v>29</v>
      </c>
      <c r="B29">
        <f t="shared" ref="B29:B91" si="8">B13</f>
        <v>-201.64375137239199</v>
      </c>
      <c r="C29">
        <v>0</v>
      </c>
      <c r="D29">
        <f t="shared" ref="D29:D91" si="9">D13</f>
        <v>-41.356747116861762</v>
      </c>
    </row>
    <row r="30" spans="1:4">
      <c r="A30" t="s">
        <v>30</v>
      </c>
      <c r="B30">
        <f t="shared" si="8"/>
        <v>-170.70052797682499</v>
      </c>
      <c r="C30">
        <v>0</v>
      </c>
      <c r="D30">
        <f t="shared" si="9"/>
        <v>-30.147537679254537</v>
      </c>
    </row>
    <row r="31" spans="1:4">
      <c r="A31" t="s">
        <v>31</v>
      </c>
      <c r="B31">
        <f t="shared" si="8"/>
        <v>-139.75730458125801</v>
      </c>
      <c r="C31">
        <v>0</v>
      </c>
      <c r="D31">
        <f t="shared" si="9"/>
        <v>-20.813675114105912</v>
      </c>
    </row>
    <row r="32" spans="1:4">
      <c r="A32" t="s">
        <v>32</v>
      </c>
      <c r="B32">
        <f t="shared" si="8"/>
        <v>-109.290757762978</v>
      </c>
      <c r="C32">
        <v>0</v>
      </c>
      <c r="D32">
        <f t="shared" si="9"/>
        <v>-13.355159421415888</v>
      </c>
    </row>
    <row r="33" spans="1:4">
      <c r="A33" t="s">
        <v>33</v>
      </c>
      <c r="B33">
        <f t="shared" si="8"/>
        <v>-77.823248746353698</v>
      </c>
      <c r="C33">
        <v>0</v>
      </c>
      <c r="D33">
        <f t="shared" si="9"/>
        <v>-7.3247631108327402</v>
      </c>
    </row>
    <row r="34" spans="1:4">
      <c r="A34" t="s">
        <v>34</v>
      </c>
      <c r="B34">
        <f t="shared" si="8"/>
        <v>-46.880025350786802</v>
      </c>
      <c r="C34">
        <v>0</v>
      </c>
      <c r="D34">
        <f t="shared" si="9"/>
        <v>-2.7247081191870697</v>
      </c>
    </row>
    <row r="35" spans="1:4">
      <c r="A35" t="s">
        <v>35</v>
      </c>
      <c r="B35">
        <f t="shared" si="8"/>
        <v>-16</v>
      </c>
      <c r="C35">
        <v>0</v>
      </c>
      <c r="D35">
        <f t="shared" si="9"/>
        <v>0</v>
      </c>
    </row>
    <row r="36" spans="1:4">
      <c r="A36" t="s">
        <v>36</v>
      </c>
      <c r="B36">
        <f t="shared" ref="B36:B43" si="10">B20</f>
        <v>16</v>
      </c>
      <c r="C36">
        <v>0</v>
      </c>
      <c r="D36">
        <f t="shared" si="9"/>
        <v>0</v>
      </c>
    </row>
    <row r="37" spans="1:4">
      <c r="A37" t="s">
        <v>37</v>
      </c>
      <c r="B37">
        <f t="shared" si="10"/>
        <v>46.880025350786802</v>
      </c>
      <c r="C37">
        <v>0</v>
      </c>
      <c r="D37">
        <f t="shared" si="9"/>
        <v>-2.7247081191870697</v>
      </c>
    </row>
    <row r="38" spans="1:4">
      <c r="A38" t="s">
        <v>38</v>
      </c>
      <c r="B38">
        <f t="shared" si="10"/>
        <v>77.823248746353698</v>
      </c>
      <c r="C38">
        <v>0</v>
      </c>
      <c r="D38">
        <f t="shared" si="9"/>
        <v>-7.3247631108327402</v>
      </c>
    </row>
    <row r="39" spans="1:4">
      <c r="A39" t="s">
        <v>39</v>
      </c>
      <c r="B39">
        <f t="shared" si="10"/>
        <v>109.290757762978</v>
      </c>
      <c r="C39">
        <v>0</v>
      </c>
      <c r="D39">
        <f t="shared" si="9"/>
        <v>-13.355159421415888</v>
      </c>
    </row>
    <row r="40" spans="1:4">
      <c r="A40" t="s">
        <v>40</v>
      </c>
      <c r="B40">
        <f t="shared" si="10"/>
        <v>139.75730458125801</v>
      </c>
      <c r="C40">
        <v>0</v>
      </c>
      <c r="D40">
        <f t="shared" si="9"/>
        <v>-20.813675114105912</v>
      </c>
    </row>
    <row r="41" spans="1:4">
      <c r="A41" t="s">
        <v>41</v>
      </c>
      <c r="B41">
        <f t="shared" si="10"/>
        <v>170.70052797682499</v>
      </c>
      <c r="C41">
        <v>0</v>
      </c>
      <c r="D41">
        <f t="shared" si="9"/>
        <v>-30.147537679254537</v>
      </c>
    </row>
    <row r="42" spans="1:4">
      <c r="A42" t="s">
        <v>42</v>
      </c>
      <c r="B42">
        <f t="shared" si="10"/>
        <v>201.64375137239199</v>
      </c>
      <c r="C42">
        <v>0</v>
      </c>
      <c r="D42">
        <f t="shared" si="9"/>
        <v>-41.356747116861762</v>
      </c>
    </row>
    <row r="43" spans="1:4">
      <c r="A43" t="s">
        <v>43</v>
      </c>
      <c r="B43">
        <f t="shared" si="10"/>
        <v>231.52054756642301</v>
      </c>
      <c r="C43">
        <v>0</v>
      </c>
      <c r="D43">
        <f t="shared" si="9"/>
        <v>-55.282028935744542</v>
      </c>
    </row>
    <row r="44" spans="1:4">
      <c r="A44" t="s">
        <v>44</v>
      </c>
      <c r="B44">
        <f t="shared" si="8"/>
        <v>-231.52054756642301</v>
      </c>
      <c r="C44">
        <v>45</v>
      </c>
      <c r="D44">
        <f t="shared" si="9"/>
        <v>-55.282028935744542</v>
      </c>
    </row>
    <row r="45" spans="1:4">
      <c r="A45" t="s">
        <v>45</v>
      </c>
      <c r="B45">
        <f t="shared" si="8"/>
        <v>-201.64375137239199</v>
      </c>
      <c r="C45">
        <v>50</v>
      </c>
      <c r="D45">
        <f t="shared" si="9"/>
        <v>-41.356747116861762</v>
      </c>
    </row>
    <row r="46" spans="1:4">
      <c r="A46" t="s">
        <v>46</v>
      </c>
      <c r="B46">
        <f t="shared" si="8"/>
        <v>-170.70052797682499</v>
      </c>
      <c r="C46">
        <v>55</v>
      </c>
      <c r="D46">
        <f t="shared" si="9"/>
        <v>-30.147537679254537</v>
      </c>
    </row>
    <row r="47" spans="1:4">
      <c r="A47" t="s">
        <v>47</v>
      </c>
      <c r="B47">
        <f t="shared" si="8"/>
        <v>-139.75730458125801</v>
      </c>
      <c r="C47">
        <v>59</v>
      </c>
      <c r="D47">
        <f t="shared" si="9"/>
        <v>-20.813675114105912</v>
      </c>
    </row>
    <row r="48" spans="1:4">
      <c r="A48" t="s">
        <v>48</v>
      </c>
      <c r="B48">
        <f t="shared" si="8"/>
        <v>-109.290757762978</v>
      </c>
      <c r="C48">
        <v>63</v>
      </c>
      <c r="D48">
        <f t="shared" si="9"/>
        <v>-13.355159421415888</v>
      </c>
    </row>
    <row r="49" spans="1:4">
      <c r="A49" t="s">
        <v>49</v>
      </c>
      <c r="B49">
        <f t="shared" si="8"/>
        <v>-77.823248746353698</v>
      </c>
      <c r="C49">
        <v>66</v>
      </c>
      <c r="D49">
        <f t="shared" si="9"/>
        <v>-7.3247631108327402</v>
      </c>
    </row>
    <row r="50" spans="1:4">
      <c r="A50" t="s">
        <v>50</v>
      </c>
      <c r="B50">
        <f t="shared" si="8"/>
        <v>-46.880025350786802</v>
      </c>
      <c r="C50">
        <v>70</v>
      </c>
      <c r="D50">
        <f t="shared" si="9"/>
        <v>-2.7247081191870697</v>
      </c>
    </row>
    <row r="51" spans="1:4">
      <c r="A51" t="s">
        <v>51</v>
      </c>
      <c r="B51">
        <f t="shared" si="8"/>
        <v>-16</v>
      </c>
      <c r="C51">
        <v>72</v>
      </c>
      <c r="D51">
        <f t="shared" si="9"/>
        <v>0</v>
      </c>
    </row>
    <row r="52" spans="1:4">
      <c r="A52" t="s">
        <v>52</v>
      </c>
      <c r="B52">
        <f t="shared" si="8"/>
        <v>16</v>
      </c>
      <c r="C52">
        <f>C51</f>
        <v>72</v>
      </c>
      <c r="D52">
        <f t="shared" si="9"/>
        <v>0</v>
      </c>
    </row>
    <row r="53" spans="1:4">
      <c r="A53" t="s">
        <v>53</v>
      </c>
      <c r="B53">
        <f t="shared" si="8"/>
        <v>46.880025350786802</v>
      </c>
      <c r="C53">
        <f>C50</f>
        <v>70</v>
      </c>
      <c r="D53">
        <f t="shared" si="9"/>
        <v>-2.7247081191870697</v>
      </c>
    </row>
    <row r="54" spans="1:4">
      <c r="A54" t="s">
        <v>54</v>
      </c>
      <c r="B54">
        <f t="shared" si="8"/>
        <v>77.823248746353698</v>
      </c>
      <c r="C54">
        <f>C49</f>
        <v>66</v>
      </c>
      <c r="D54">
        <f t="shared" si="9"/>
        <v>-7.3247631108327402</v>
      </c>
    </row>
    <row r="55" spans="1:4">
      <c r="A55" t="s">
        <v>55</v>
      </c>
      <c r="B55">
        <f t="shared" si="8"/>
        <v>109.290757762978</v>
      </c>
      <c r="C55">
        <f>C48</f>
        <v>63</v>
      </c>
      <c r="D55">
        <f t="shared" si="9"/>
        <v>-13.355159421415888</v>
      </c>
    </row>
    <row r="56" spans="1:4">
      <c r="A56" t="s">
        <v>56</v>
      </c>
      <c r="B56">
        <f t="shared" si="8"/>
        <v>139.75730458125801</v>
      </c>
      <c r="C56">
        <f>C47</f>
        <v>59</v>
      </c>
      <c r="D56">
        <f t="shared" si="9"/>
        <v>-20.813675114105912</v>
      </c>
    </row>
    <row r="57" spans="1:4">
      <c r="A57" t="s">
        <v>57</v>
      </c>
      <c r="B57">
        <f t="shared" si="8"/>
        <v>170.70052797682499</v>
      </c>
      <c r="C57">
        <f>C46</f>
        <v>55</v>
      </c>
      <c r="D57">
        <f t="shared" si="9"/>
        <v>-30.147537679254537</v>
      </c>
    </row>
    <row r="58" spans="1:4">
      <c r="A58" t="s">
        <v>58</v>
      </c>
      <c r="B58">
        <f t="shared" si="8"/>
        <v>201.64375137239199</v>
      </c>
      <c r="C58">
        <f>C45</f>
        <v>50</v>
      </c>
      <c r="D58">
        <f t="shared" si="9"/>
        <v>-41.356747116861762</v>
      </c>
    </row>
    <row r="59" spans="1:4">
      <c r="A59" t="s">
        <v>59</v>
      </c>
      <c r="B59">
        <f t="shared" si="8"/>
        <v>231.52054756642301</v>
      </c>
      <c r="C59">
        <f>C44</f>
        <v>45</v>
      </c>
      <c r="D59">
        <f t="shared" si="9"/>
        <v>-55.282028935744542</v>
      </c>
    </row>
    <row r="60" spans="1:4">
      <c r="A60" t="s">
        <v>60</v>
      </c>
      <c r="B60">
        <f t="shared" si="8"/>
        <v>-231.52054756642301</v>
      </c>
      <c r="C60">
        <v>84</v>
      </c>
      <c r="D60">
        <f t="shared" si="9"/>
        <v>-55.282028935744542</v>
      </c>
    </row>
    <row r="61" spans="1:4">
      <c r="A61" t="s">
        <v>61</v>
      </c>
      <c r="B61">
        <f t="shared" si="8"/>
        <v>-201.64375137239199</v>
      </c>
      <c r="C61">
        <v>94</v>
      </c>
      <c r="D61">
        <f t="shared" si="9"/>
        <v>-41.356747116861762</v>
      </c>
    </row>
    <row r="62" spans="1:4">
      <c r="A62" t="s">
        <v>62</v>
      </c>
      <c r="B62">
        <f t="shared" si="8"/>
        <v>-170.70052797682499</v>
      </c>
      <c r="C62">
        <v>105</v>
      </c>
      <c r="D62">
        <f t="shared" si="9"/>
        <v>-30.147537679254537</v>
      </c>
    </row>
    <row r="63" spans="1:4">
      <c r="A63" t="s">
        <v>63</v>
      </c>
      <c r="B63">
        <f t="shared" si="8"/>
        <v>-139.75730458125801</v>
      </c>
      <c r="C63">
        <v>113</v>
      </c>
      <c r="D63">
        <f t="shared" si="9"/>
        <v>-20.813675114105912</v>
      </c>
    </row>
    <row r="64" spans="1:4">
      <c r="A64" t="s">
        <v>64</v>
      </c>
      <c r="B64">
        <f t="shared" si="8"/>
        <v>-109.290757762978</v>
      </c>
      <c r="C64">
        <v>120</v>
      </c>
      <c r="D64">
        <f t="shared" si="9"/>
        <v>-13.355159421415888</v>
      </c>
    </row>
    <row r="65" spans="1:4">
      <c r="A65" t="s">
        <v>65</v>
      </c>
      <c r="B65">
        <f t="shared" si="8"/>
        <v>-77.823248746353698</v>
      </c>
      <c r="C65">
        <v>126</v>
      </c>
      <c r="D65">
        <f t="shared" si="9"/>
        <v>-7.3247631108327402</v>
      </c>
    </row>
    <row r="66" spans="1:4">
      <c r="A66" t="s">
        <v>66</v>
      </c>
      <c r="B66">
        <f t="shared" si="8"/>
        <v>-46.880025350786802</v>
      </c>
      <c r="C66">
        <v>131</v>
      </c>
      <c r="D66">
        <f t="shared" si="9"/>
        <v>-2.7247081191870697</v>
      </c>
    </row>
    <row r="67" spans="1:4">
      <c r="A67" t="s">
        <v>67</v>
      </c>
      <c r="B67">
        <f t="shared" si="8"/>
        <v>-16</v>
      </c>
      <c r="C67">
        <v>136</v>
      </c>
      <c r="D67">
        <f t="shared" si="9"/>
        <v>0</v>
      </c>
    </row>
    <row r="68" spans="1:4">
      <c r="A68" t="s">
        <v>68</v>
      </c>
      <c r="B68">
        <f t="shared" si="8"/>
        <v>16</v>
      </c>
      <c r="C68">
        <f>C67</f>
        <v>136</v>
      </c>
      <c r="D68">
        <f t="shared" si="9"/>
        <v>0</v>
      </c>
    </row>
    <row r="69" spans="1:4">
      <c r="A69" t="s">
        <v>69</v>
      </c>
      <c r="B69">
        <f t="shared" si="8"/>
        <v>46.880025350786802</v>
      </c>
      <c r="C69">
        <f>C66</f>
        <v>131</v>
      </c>
      <c r="D69">
        <f t="shared" si="9"/>
        <v>-2.7247081191870697</v>
      </c>
    </row>
    <row r="70" spans="1:4">
      <c r="A70" t="s">
        <v>70</v>
      </c>
      <c r="B70">
        <f t="shared" si="8"/>
        <v>77.823248746353698</v>
      </c>
      <c r="C70">
        <f>C65</f>
        <v>126</v>
      </c>
      <c r="D70">
        <f t="shared" si="9"/>
        <v>-7.3247631108327402</v>
      </c>
    </row>
    <row r="71" spans="1:4">
      <c r="A71" t="s">
        <v>71</v>
      </c>
      <c r="B71">
        <f t="shared" si="8"/>
        <v>109.290757762978</v>
      </c>
      <c r="C71">
        <f>C64</f>
        <v>120</v>
      </c>
      <c r="D71">
        <f t="shared" si="9"/>
        <v>-13.355159421415888</v>
      </c>
    </row>
    <row r="72" spans="1:4">
      <c r="A72" t="s">
        <v>72</v>
      </c>
      <c r="B72">
        <f t="shared" si="8"/>
        <v>139.75730458125801</v>
      </c>
      <c r="C72">
        <f>C63</f>
        <v>113</v>
      </c>
      <c r="D72">
        <f t="shared" si="9"/>
        <v>-20.813675114105912</v>
      </c>
    </row>
    <row r="73" spans="1:4">
      <c r="A73" t="s">
        <v>73</v>
      </c>
      <c r="B73">
        <f t="shared" si="8"/>
        <v>170.70052797682499</v>
      </c>
      <c r="C73">
        <f>C62</f>
        <v>105</v>
      </c>
      <c r="D73">
        <f t="shared" si="9"/>
        <v>-30.147537679254537</v>
      </c>
    </row>
    <row r="74" spans="1:4">
      <c r="A74" t="s">
        <v>74</v>
      </c>
      <c r="B74">
        <f t="shared" si="8"/>
        <v>201.64375137239199</v>
      </c>
      <c r="C74">
        <f>C61</f>
        <v>94</v>
      </c>
      <c r="D74">
        <f t="shared" si="9"/>
        <v>-41.356747116861762</v>
      </c>
    </row>
    <row r="75" spans="1:4">
      <c r="A75" t="s">
        <v>75</v>
      </c>
      <c r="B75">
        <f t="shared" si="8"/>
        <v>231.52054756642301</v>
      </c>
      <c r="C75">
        <f>C60</f>
        <v>84</v>
      </c>
      <c r="D75">
        <f t="shared" si="9"/>
        <v>-55.282028935744542</v>
      </c>
    </row>
    <row r="76" spans="1:4">
      <c r="A76" t="s">
        <v>77</v>
      </c>
      <c r="B76">
        <f t="shared" si="8"/>
        <v>-231.52054756642301</v>
      </c>
      <c r="C76">
        <v>116</v>
      </c>
      <c r="D76">
        <f t="shared" si="9"/>
        <v>-55.282028935744542</v>
      </c>
    </row>
    <row r="77" spans="1:4">
      <c r="A77" t="s">
        <v>78</v>
      </c>
      <c r="B77">
        <f t="shared" si="8"/>
        <v>-201.64375137239199</v>
      </c>
      <c r="C77">
        <v>133</v>
      </c>
      <c r="D77">
        <f t="shared" si="9"/>
        <v>-41.356747116861762</v>
      </c>
    </row>
    <row r="78" spans="1:4">
      <c r="A78" t="s">
        <v>79</v>
      </c>
      <c r="B78">
        <f t="shared" si="8"/>
        <v>-170.70052797682499</v>
      </c>
      <c r="C78">
        <v>147</v>
      </c>
      <c r="D78">
        <f t="shared" si="9"/>
        <v>-30.147537679254537</v>
      </c>
    </row>
    <row r="79" spans="1:4">
      <c r="A79" t="s">
        <v>80</v>
      </c>
      <c r="B79">
        <f t="shared" si="8"/>
        <v>-139.75730458125801</v>
      </c>
      <c r="C79">
        <v>159</v>
      </c>
      <c r="D79">
        <f t="shared" si="9"/>
        <v>-20.813675114105912</v>
      </c>
    </row>
    <row r="80" spans="1:4">
      <c r="A80" t="s">
        <v>81</v>
      </c>
      <c r="B80">
        <f t="shared" si="8"/>
        <v>-109.290757762978</v>
      </c>
      <c r="C80">
        <v>169</v>
      </c>
      <c r="D80">
        <f t="shared" si="9"/>
        <v>-13.355159421415888</v>
      </c>
    </row>
    <row r="81" spans="1:4">
      <c r="A81" t="s">
        <v>82</v>
      </c>
      <c r="B81">
        <f t="shared" si="8"/>
        <v>-77.823248746353698</v>
      </c>
      <c r="C81">
        <v>177</v>
      </c>
      <c r="D81">
        <f t="shared" si="9"/>
        <v>-7.3247631108327402</v>
      </c>
    </row>
    <row r="82" spans="1:4">
      <c r="A82" t="s">
        <v>83</v>
      </c>
      <c r="B82">
        <f t="shared" si="8"/>
        <v>-46.880025350786802</v>
      </c>
      <c r="C82">
        <v>185</v>
      </c>
      <c r="D82">
        <f t="shared" si="9"/>
        <v>-2.7247081191870697</v>
      </c>
    </row>
    <row r="83" spans="1:4">
      <c r="A83" t="s">
        <v>84</v>
      </c>
      <c r="B83">
        <f t="shared" si="8"/>
        <v>-16</v>
      </c>
      <c r="C83">
        <v>190</v>
      </c>
      <c r="D83">
        <f t="shared" si="9"/>
        <v>0</v>
      </c>
    </row>
    <row r="84" spans="1:4">
      <c r="A84" t="s">
        <v>85</v>
      </c>
      <c r="B84">
        <f t="shared" si="8"/>
        <v>16</v>
      </c>
      <c r="C84">
        <f>C83</f>
        <v>190</v>
      </c>
      <c r="D84">
        <f t="shared" si="9"/>
        <v>0</v>
      </c>
    </row>
    <row r="85" spans="1:4">
      <c r="A85" t="s">
        <v>86</v>
      </c>
      <c r="B85">
        <f t="shared" si="8"/>
        <v>46.880025350786802</v>
      </c>
      <c r="C85">
        <f>C82</f>
        <v>185</v>
      </c>
      <c r="D85">
        <f t="shared" si="9"/>
        <v>-2.7247081191870697</v>
      </c>
    </row>
    <row r="86" spans="1:4">
      <c r="A86" t="s">
        <v>87</v>
      </c>
      <c r="B86">
        <f t="shared" si="8"/>
        <v>77.823248746353698</v>
      </c>
      <c r="C86">
        <f>C81</f>
        <v>177</v>
      </c>
      <c r="D86">
        <f t="shared" si="9"/>
        <v>-7.3247631108327402</v>
      </c>
    </row>
    <row r="87" spans="1:4">
      <c r="A87" t="s">
        <v>88</v>
      </c>
      <c r="B87">
        <f t="shared" si="8"/>
        <v>109.290757762978</v>
      </c>
      <c r="C87">
        <f>C80</f>
        <v>169</v>
      </c>
      <c r="D87">
        <f t="shared" si="9"/>
        <v>-13.355159421415888</v>
      </c>
    </row>
    <row r="88" spans="1:4">
      <c r="A88" t="s">
        <v>89</v>
      </c>
      <c r="B88">
        <f t="shared" si="8"/>
        <v>139.75730458125801</v>
      </c>
      <c r="C88">
        <f>C79</f>
        <v>159</v>
      </c>
      <c r="D88">
        <f t="shared" si="9"/>
        <v>-20.813675114105912</v>
      </c>
    </row>
    <row r="89" spans="1:4">
      <c r="A89" t="s">
        <v>90</v>
      </c>
      <c r="B89">
        <f t="shared" si="8"/>
        <v>170.70052797682499</v>
      </c>
      <c r="C89">
        <f>C78</f>
        <v>147</v>
      </c>
      <c r="D89">
        <f t="shared" si="9"/>
        <v>-30.147537679254537</v>
      </c>
    </row>
    <row r="90" spans="1:4">
      <c r="A90" t="s">
        <v>91</v>
      </c>
      <c r="B90">
        <f t="shared" si="8"/>
        <v>201.64375137239199</v>
      </c>
      <c r="C90">
        <f>C77</f>
        <v>133</v>
      </c>
      <c r="D90">
        <f t="shared" si="9"/>
        <v>-41.356747116861762</v>
      </c>
    </row>
    <row r="91" spans="1:4">
      <c r="A91" t="s">
        <v>76</v>
      </c>
      <c r="B91">
        <f t="shared" si="8"/>
        <v>231.52054756642301</v>
      </c>
      <c r="C91">
        <f>C76</f>
        <v>116</v>
      </c>
      <c r="D91">
        <f t="shared" si="9"/>
        <v>-55.282028935744542</v>
      </c>
    </row>
    <row r="92" spans="1:4">
      <c r="A92" t="s">
        <v>92</v>
      </c>
      <c r="B92">
        <v>-100</v>
      </c>
      <c r="C92">
        <v>-25</v>
      </c>
      <c r="D92">
        <v>-150</v>
      </c>
    </row>
    <row r="93" spans="1:4">
      <c r="A93" t="s">
        <v>93</v>
      </c>
      <c r="B93">
        <v>100</v>
      </c>
      <c r="C93">
        <v>-25</v>
      </c>
      <c r="D93">
        <v>-150</v>
      </c>
    </row>
    <row r="94" spans="1:4">
      <c r="A94" t="s">
        <v>195</v>
      </c>
      <c r="B94">
        <v>-100</v>
      </c>
      <c r="C94">
        <v>-25</v>
      </c>
      <c r="D94">
        <v>-150</v>
      </c>
    </row>
    <row r="95" spans="1:4">
      <c r="A95" t="s">
        <v>194</v>
      </c>
      <c r="B95">
        <v>100</v>
      </c>
      <c r="C95">
        <v>-25</v>
      </c>
      <c r="D95">
        <v>-150</v>
      </c>
    </row>
    <row r="96" spans="1:4">
      <c r="A96" t="s">
        <v>246</v>
      </c>
      <c r="B96">
        <v>-100</v>
      </c>
      <c r="C96">
        <v>-25</v>
      </c>
      <c r="D96">
        <v>-150</v>
      </c>
    </row>
    <row r="97" spans="1:4">
      <c r="A97" t="s">
        <v>247</v>
      </c>
      <c r="B97">
        <v>100</v>
      </c>
      <c r="C97">
        <v>-25</v>
      </c>
      <c r="D97">
        <v>-150</v>
      </c>
    </row>
    <row r="98" spans="1:4">
      <c r="A98" t="s">
        <v>248</v>
      </c>
      <c r="B98">
        <v>-100</v>
      </c>
      <c r="C98">
        <v>-25</v>
      </c>
      <c r="D98">
        <v>-150</v>
      </c>
    </row>
    <row r="99" spans="1:4">
      <c r="A99" t="s">
        <v>249</v>
      </c>
      <c r="B99">
        <v>100</v>
      </c>
      <c r="C99">
        <v>-25</v>
      </c>
      <c r="D99">
        <v>-150</v>
      </c>
    </row>
    <row r="100" spans="1:4">
      <c r="A100" t="s">
        <v>94</v>
      </c>
      <c r="B100">
        <f>AVERAGE(B13,B92)</f>
        <v>-150.82187568619599</v>
      </c>
      <c r="C100">
        <f t="shared" ref="C100:D100" si="11">AVERAGE(C13,C92)</f>
        <v>-34.5</v>
      </c>
      <c r="D100">
        <f t="shared" si="11"/>
        <v>-95.678373558430877</v>
      </c>
    </row>
    <row r="101" spans="1:4">
      <c r="A101" t="s">
        <v>95</v>
      </c>
      <c r="B101">
        <f>AVERAGE(B15,B92)</f>
        <v>-119.87865229062901</v>
      </c>
      <c r="C101">
        <f t="shared" ref="C101:D101" si="12">AVERAGE(C15,C92)</f>
        <v>-40</v>
      </c>
      <c r="D101">
        <f t="shared" si="12"/>
        <v>-85.406837557052953</v>
      </c>
    </row>
    <row r="102" spans="1:4">
      <c r="A102" t="s">
        <v>96</v>
      </c>
      <c r="B102">
        <f>AVERAGE(B17,B92)</f>
        <v>-88.911624373176849</v>
      </c>
      <c r="C102">
        <f t="shared" ref="C102:D103" si="13">AVERAGE(C17,C92)</f>
        <v>-43.5</v>
      </c>
      <c r="D102">
        <f t="shared" si="13"/>
        <v>-78.662381555416374</v>
      </c>
    </row>
    <row r="103" spans="1:4">
      <c r="A103" t="s">
        <v>97</v>
      </c>
      <c r="B103">
        <f>AVERAGE(B19,B92)</f>
        <v>-58</v>
      </c>
      <c r="C103">
        <f t="shared" si="13"/>
        <v>-45</v>
      </c>
      <c r="D103">
        <f t="shared" si="13"/>
        <v>-76.362354059593528</v>
      </c>
    </row>
    <row r="104" spans="1:4">
      <c r="A104" t="s">
        <v>98</v>
      </c>
      <c r="B104">
        <f>AVERAGE(B21,B92)</f>
        <v>-26.559987324606599</v>
      </c>
      <c r="C104">
        <f t="shared" ref="C104:D104" si="14">AVERAGE(C20,C92)</f>
        <v>-46</v>
      </c>
      <c r="D104">
        <f t="shared" si="14"/>
        <v>-75</v>
      </c>
    </row>
    <row r="105" spans="1:4">
      <c r="A105" t="s">
        <v>99</v>
      </c>
      <c r="B105">
        <f>AVERAGE(B93,B26)</f>
        <v>150.82187568619599</v>
      </c>
      <c r="C105">
        <f t="shared" ref="C105:D105" si="15">AVERAGE(C93,C26)</f>
        <v>-34.5</v>
      </c>
      <c r="D105">
        <f t="shared" si="15"/>
        <v>-95.678373558430877</v>
      </c>
    </row>
    <row r="106" spans="1:4">
      <c r="A106" t="s">
        <v>100</v>
      </c>
      <c r="B106">
        <f>AVERAGE(B93,B24)</f>
        <v>119.87865229062901</v>
      </c>
      <c r="C106">
        <f t="shared" ref="C106:D106" si="16">AVERAGE(C93,C24)</f>
        <v>-40</v>
      </c>
      <c r="D106">
        <f t="shared" si="16"/>
        <v>-85.406837557052953</v>
      </c>
    </row>
    <row r="107" spans="1:4">
      <c r="A107" t="s">
        <v>101</v>
      </c>
      <c r="B107">
        <f>AVERAGE(B93,B22)</f>
        <v>88.911624373176849</v>
      </c>
      <c r="C107">
        <f t="shared" ref="C107:D107" si="17">AVERAGE(C93,C22)</f>
        <v>-43.5</v>
      </c>
      <c r="D107">
        <f t="shared" si="17"/>
        <v>-78.662381555416374</v>
      </c>
    </row>
    <row r="108" spans="1:4">
      <c r="A108" t="s">
        <v>102</v>
      </c>
      <c r="B108">
        <f>AVERAGE(B93,B20)</f>
        <v>58</v>
      </c>
      <c r="C108">
        <f t="shared" ref="C108:D108" si="18">AVERAGE(C93,C20)</f>
        <v>-46</v>
      </c>
      <c r="D108">
        <f t="shared" si="18"/>
        <v>-75</v>
      </c>
    </row>
    <row r="109" spans="1:4">
      <c r="A109" t="s">
        <v>103</v>
      </c>
      <c r="B109">
        <f>AVERAGE(B93,B18)</f>
        <v>26.559987324606599</v>
      </c>
      <c r="C109">
        <f t="shared" ref="C109:D109" si="19">AVERAGE(C93,C18)</f>
        <v>-45</v>
      </c>
      <c r="D109">
        <f t="shared" si="19"/>
        <v>-76.362354059593528</v>
      </c>
    </row>
    <row r="110" spans="1:4">
      <c r="A110" t="s">
        <v>184</v>
      </c>
      <c r="B110">
        <f>AVERAGE(B98,B29)</f>
        <v>-150.82187568619599</v>
      </c>
      <c r="C110">
        <f t="shared" ref="C110:D110" si="20">AVERAGE(C98,C29)</f>
        <v>-12.5</v>
      </c>
      <c r="D110">
        <f t="shared" si="20"/>
        <v>-95.678373558430877</v>
      </c>
    </row>
    <row r="111" spans="1:4">
      <c r="A111" t="s">
        <v>185</v>
      </c>
      <c r="B111">
        <f>AVERAGE(B98,B31)</f>
        <v>-119.87865229062901</v>
      </c>
      <c r="C111">
        <f t="shared" ref="C111:D111" si="21">AVERAGE(C98,C31)</f>
        <v>-12.5</v>
      </c>
      <c r="D111">
        <f t="shared" si="21"/>
        <v>-85.406837557052953</v>
      </c>
    </row>
    <row r="112" spans="1:4">
      <c r="A112" t="s">
        <v>186</v>
      </c>
      <c r="B112">
        <f>AVERAGE(B98,B33)</f>
        <v>-88.911624373176849</v>
      </c>
      <c r="C112">
        <f t="shared" ref="C112:D112" si="22">AVERAGE(C98,C33)</f>
        <v>-12.5</v>
      </c>
      <c r="D112">
        <f t="shared" si="22"/>
        <v>-78.662381555416374</v>
      </c>
    </row>
    <row r="113" spans="1:4">
      <c r="A113" t="s">
        <v>187</v>
      </c>
      <c r="B113">
        <f>AVERAGE(B98,B35)</f>
        <v>-58</v>
      </c>
      <c r="C113">
        <f t="shared" ref="C113:D113" si="23">AVERAGE(C98,C35)</f>
        <v>-12.5</v>
      </c>
      <c r="D113">
        <f t="shared" si="23"/>
        <v>-75</v>
      </c>
    </row>
    <row r="114" spans="1:4">
      <c r="A114" t="s">
        <v>188</v>
      </c>
      <c r="B114">
        <f>AVERAGE(B98,B37)</f>
        <v>-26.559987324606599</v>
      </c>
      <c r="C114">
        <f t="shared" ref="C114:D114" si="24">AVERAGE(C98,C37)</f>
        <v>-12.5</v>
      </c>
      <c r="D114">
        <f t="shared" si="24"/>
        <v>-76.362354059593528</v>
      </c>
    </row>
    <row r="115" spans="1:4">
      <c r="A115" t="s">
        <v>189</v>
      </c>
      <c r="B115">
        <f>AVERAGE(B99,B42)</f>
        <v>150.82187568619599</v>
      </c>
      <c r="C115">
        <f t="shared" ref="C115:D115" si="25">AVERAGE(C99,C42)</f>
        <v>-12.5</v>
      </c>
      <c r="D115">
        <f t="shared" si="25"/>
        <v>-95.678373558430877</v>
      </c>
    </row>
    <row r="116" spans="1:4">
      <c r="A116" t="s">
        <v>190</v>
      </c>
      <c r="B116">
        <f>AVERAGE(B99,B40)</f>
        <v>119.87865229062901</v>
      </c>
      <c r="C116">
        <f t="shared" ref="C116:D116" si="26">AVERAGE(C99,C40)</f>
        <v>-12.5</v>
      </c>
      <c r="D116">
        <f t="shared" si="26"/>
        <v>-85.406837557052953</v>
      </c>
    </row>
    <row r="117" spans="1:4">
      <c r="A117" t="s">
        <v>191</v>
      </c>
      <c r="B117">
        <f>AVERAGE(B99,B38)</f>
        <v>88.911624373176849</v>
      </c>
      <c r="C117">
        <f t="shared" ref="C117:D117" si="27">AVERAGE(C99,C38)</f>
        <v>-12.5</v>
      </c>
      <c r="D117">
        <f t="shared" si="27"/>
        <v>-78.662381555416374</v>
      </c>
    </row>
    <row r="118" spans="1:4">
      <c r="A118" t="s">
        <v>192</v>
      </c>
      <c r="B118">
        <f>AVERAGE(B99,B36)</f>
        <v>58</v>
      </c>
      <c r="C118">
        <f t="shared" ref="C118:D118" si="28">AVERAGE(C99,C36)</f>
        <v>-12.5</v>
      </c>
      <c r="D118">
        <f t="shared" si="28"/>
        <v>-75</v>
      </c>
    </row>
    <row r="119" spans="1:4">
      <c r="A119" t="s">
        <v>193</v>
      </c>
      <c r="B119">
        <f>AVERAGE(B99,B34)</f>
        <v>26.559987324606599</v>
      </c>
      <c r="C119">
        <f t="shared" ref="C119:D119" si="29">AVERAGE(C99,C34)</f>
        <v>-12.5</v>
      </c>
      <c r="D119">
        <f t="shared" si="29"/>
        <v>-76.362354059593528</v>
      </c>
    </row>
    <row r="120" spans="1:4">
      <c r="A120" t="s">
        <v>236</v>
      </c>
      <c r="B120">
        <f>AVERAGE(B96,B45)</f>
        <v>-150.82187568619599</v>
      </c>
      <c r="C120">
        <f t="shared" ref="C120:D120" si="30">AVERAGE(C96,C45)</f>
        <v>12.5</v>
      </c>
      <c r="D120">
        <f t="shared" si="30"/>
        <v>-95.678373558430877</v>
      </c>
    </row>
    <row r="121" spans="1:4">
      <c r="A121" t="s">
        <v>237</v>
      </c>
      <c r="B121">
        <f>AVERAGE(B96,B47)</f>
        <v>-119.87865229062901</v>
      </c>
      <c r="C121">
        <f t="shared" ref="C121:D121" si="31">AVERAGE(C96,C47)</f>
        <v>17</v>
      </c>
      <c r="D121">
        <f t="shared" si="31"/>
        <v>-85.406837557052953</v>
      </c>
    </row>
    <row r="122" spans="1:4">
      <c r="A122" t="s">
        <v>238</v>
      </c>
      <c r="B122">
        <f>AVERAGE(B96,B49)</f>
        <v>-88.911624373176849</v>
      </c>
      <c r="C122">
        <f t="shared" ref="C122:D122" si="32">AVERAGE(C96,C49)</f>
        <v>20.5</v>
      </c>
      <c r="D122">
        <f t="shared" si="32"/>
        <v>-78.662381555416374</v>
      </c>
    </row>
    <row r="123" spans="1:4">
      <c r="A123" t="s">
        <v>239</v>
      </c>
      <c r="B123">
        <f>AVERAGE(B96,B51)</f>
        <v>-58</v>
      </c>
      <c r="C123">
        <f t="shared" ref="C123:D123" si="33">AVERAGE(C96,C51)</f>
        <v>23.5</v>
      </c>
      <c r="D123">
        <f t="shared" si="33"/>
        <v>-75</v>
      </c>
    </row>
    <row r="124" spans="1:4">
      <c r="A124" t="s">
        <v>240</v>
      </c>
      <c r="B124">
        <f>AVERAGE(B96,B53)</f>
        <v>-26.559987324606599</v>
      </c>
      <c r="C124">
        <f t="shared" ref="C124:D124" si="34">AVERAGE(C96,C53)</f>
        <v>22.5</v>
      </c>
      <c r="D124">
        <f t="shared" si="34"/>
        <v>-76.362354059593528</v>
      </c>
    </row>
    <row r="125" spans="1:4">
      <c r="A125" t="s">
        <v>241</v>
      </c>
      <c r="B125">
        <f>AVERAGE(B97,B58)</f>
        <v>150.82187568619599</v>
      </c>
      <c r="C125">
        <f t="shared" ref="C125:D125" si="35">AVERAGE(C97,C58)</f>
        <v>12.5</v>
      </c>
      <c r="D125">
        <f t="shared" si="35"/>
        <v>-95.678373558430877</v>
      </c>
    </row>
    <row r="126" spans="1:4">
      <c r="A126" t="s">
        <v>242</v>
      </c>
      <c r="B126">
        <f>AVERAGE(B97,B56)</f>
        <v>119.87865229062901</v>
      </c>
      <c r="C126">
        <f t="shared" ref="C126:D126" si="36">AVERAGE(C97,C56)</f>
        <v>17</v>
      </c>
      <c r="D126">
        <f t="shared" si="36"/>
        <v>-85.406837557052953</v>
      </c>
    </row>
    <row r="127" spans="1:4">
      <c r="A127" t="s">
        <v>243</v>
      </c>
      <c r="B127">
        <f>AVERAGE(B97,B54)</f>
        <v>88.911624373176849</v>
      </c>
      <c r="C127">
        <f t="shared" ref="C127:D127" si="37">AVERAGE(C97,C54)</f>
        <v>20.5</v>
      </c>
      <c r="D127">
        <f t="shared" si="37"/>
        <v>-78.662381555416374</v>
      </c>
    </row>
    <row r="128" spans="1:4">
      <c r="A128" t="s">
        <v>244</v>
      </c>
      <c r="B128">
        <f>AVERAGE(B97,B52)</f>
        <v>58</v>
      </c>
      <c r="C128">
        <f t="shared" ref="C128:D128" si="38">AVERAGE(C97,C52)</f>
        <v>23.5</v>
      </c>
      <c r="D128">
        <f t="shared" si="38"/>
        <v>-75</v>
      </c>
    </row>
    <row r="129" spans="1:4">
      <c r="A129" t="s">
        <v>245</v>
      </c>
      <c r="B129">
        <f>AVERAGE(B97,B50)</f>
        <v>26.559987324606599</v>
      </c>
      <c r="C129">
        <f t="shared" ref="C129:D129" si="39">AVERAGE(C97,C50)</f>
        <v>22.5</v>
      </c>
      <c r="D129">
        <f t="shared" si="39"/>
        <v>-76.362354059593528</v>
      </c>
    </row>
    <row r="130" spans="1:4">
      <c r="A130" t="s">
        <v>290</v>
      </c>
      <c r="B130">
        <f>AVERAGE(B98,B61)</f>
        <v>-150.82187568619599</v>
      </c>
      <c r="C130">
        <f t="shared" ref="C130:D130" si="40">AVERAGE(C98,C61)</f>
        <v>34.5</v>
      </c>
      <c r="D130">
        <f t="shared" si="40"/>
        <v>-95.678373558430877</v>
      </c>
    </row>
    <row r="131" spans="1:4">
      <c r="A131" t="s">
        <v>291</v>
      </c>
      <c r="B131">
        <f>AVERAGE(B98,B63)</f>
        <v>-119.87865229062901</v>
      </c>
      <c r="C131">
        <f t="shared" ref="C131:D131" si="41">AVERAGE(C98,C63)</f>
        <v>44</v>
      </c>
      <c r="D131">
        <f t="shared" si="41"/>
        <v>-85.406837557052953</v>
      </c>
    </row>
    <row r="132" spans="1:4">
      <c r="A132" t="s">
        <v>292</v>
      </c>
      <c r="B132">
        <f>AVERAGE(B98,B65)</f>
        <v>-88.911624373176849</v>
      </c>
      <c r="C132">
        <f t="shared" ref="C132:D132" si="42">AVERAGE(C98,C65)</f>
        <v>50.5</v>
      </c>
      <c r="D132">
        <f t="shared" si="42"/>
        <v>-78.662381555416374</v>
      </c>
    </row>
    <row r="133" spans="1:4">
      <c r="A133" t="s">
        <v>293</v>
      </c>
      <c r="B133">
        <f>AVERAGE(B98,B67)</f>
        <v>-58</v>
      </c>
      <c r="C133">
        <f t="shared" ref="C133:D133" si="43">AVERAGE(C98,C67)</f>
        <v>55.5</v>
      </c>
      <c r="D133">
        <f t="shared" si="43"/>
        <v>-75</v>
      </c>
    </row>
    <row r="134" spans="1:4">
      <c r="A134" t="s">
        <v>294</v>
      </c>
      <c r="B134">
        <f>AVERAGE(B98,B69)</f>
        <v>-26.559987324606599</v>
      </c>
      <c r="C134">
        <f t="shared" ref="C134:D134" si="44">AVERAGE(C98,C69)</f>
        <v>53</v>
      </c>
      <c r="D134">
        <f t="shared" si="44"/>
        <v>-76.362354059593528</v>
      </c>
    </row>
    <row r="135" spans="1:4">
      <c r="A135" t="s">
        <v>295</v>
      </c>
      <c r="B135">
        <f>AVERAGE(B99,B74)</f>
        <v>150.82187568619599</v>
      </c>
      <c r="C135">
        <f t="shared" ref="C135:D135" si="45">AVERAGE(C99,C74)</f>
        <v>34.5</v>
      </c>
      <c r="D135">
        <f t="shared" si="45"/>
        <v>-95.678373558430877</v>
      </c>
    </row>
    <row r="136" spans="1:4">
      <c r="A136" t="s">
        <v>296</v>
      </c>
      <c r="B136">
        <f>AVERAGE(B99,B72)</f>
        <v>119.87865229062901</v>
      </c>
      <c r="C136">
        <f t="shared" ref="C136:D136" si="46">AVERAGE(C99,C72)</f>
        <v>44</v>
      </c>
      <c r="D136">
        <f t="shared" si="46"/>
        <v>-85.406837557052953</v>
      </c>
    </row>
    <row r="137" spans="1:4">
      <c r="A137" t="s">
        <v>297</v>
      </c>
      <c r="B137">
        <f>AVERAGE(B99,B70)</f>
        <v>88.911624373176849</v>
      </c>
      <c r="C137">
        <f t="shared" ref="C137:D137" si="47">AVERAGE(C99,C70)</f>
        <v>50.5</v>
      </c>
      <c r="D137">
        <f t="shared" si="47"/>
        <v>-78.662381555416374</v>
      </c>
    </row>
    <row r="138" spans="1:4">
      <c r="A138" t="s">
        <v>298</v>
      </c>
      <c r="B138">
        <f>AVERAGE(B99,B68)</f>
        <v>58</v>
      </c>
      <c r="C138">
        <f t="shared" ref="C138:D138" si="48">AVERAGE(C99,C68)</f>
        <v>55.5</v>
      </c>
      <c r="D138">
        <f t="shared" si="48"/>
        <v>-75</v>
      </c>
    </row>
    <row r="139" spans="1:4">
      <c r="A139" t="s">
        <v>299</v>
      </c>
      <c r="B139">
        <f>AVERAGE(B99,B66)</f>
        <v>26.559987324606599</v>
      </c>
      <c r="C139">
        <f t="shared" ref="C139:D139" si="49">AVERAGE(C99,C66)</f>
        <v>53</v>
      </c>
      <c r="D139">
        <f t="shared" si="49"/>
        <v>-76.362354059593528</v>
      </c>
    </row>
    <row r="140" spans="1:4">
      <c r="A140" t="s">
        <v>300</v>
      </c>
      <c r="B140">
        <v>-100</v>
      </c>
      <c r="C140">
        <v>170</v>
      </c>
      <c r="D140">
        <v>-150</v>
      </c>
    </row>
    <row r="141" spans="1:4">
      <c r="A141" t="s">
        <v>301</v>
      </c>
      <c r="B141">
        <v>100</v>
      </c>
      <c r="C141">
        <v>170</v>
      </c>
      <c r="D141">
        <v>-150</v>
      </c>
    </row>
    <row r="207" spans="1:14">
      <c r="A207" t="s">
        <v>4</v>
      </c>
      <c r="D207" t="s">
        <v>0</v>
      </c>
      <c r="E207" t="s">
        <v>1</v>
      </c>
      <c r="F207" t="s">
        <v>2</v>
      </c>
      <c r="G207" t="s">
        <v>5</v>
      </c>
      <c r="H207" t="s">
        <v>6</v>
      </c>
      <c r="I207" t="s">
        <v>7</v>
      </c>
      <c r="K207" t="s">
        <v>8</v>
      </c>
      <c r="L207" t="s">
        <v>9</v>
      </c>
      <c r="M207" t="s">
        <v>10</v>
      </c>
      <c r="N207" t="s">
        <v>11</v>
      </c>
    </row>
    <row r="208" spans="1:14">
      <c r="A208" t="s">
        <v>104</v>
      </c>
      <c r="B208" t="s">
        <v>27</v>
      </c>
      <c r="C208" t="s">
        <v>94</v>
      </c>
      <c r="D208">
        <f>VLOOKUP(B208,$A$12:$C$206,2,)</f>
        <v>-231.52054756642301</v>
      </c>
      <c r="E208">
        <f>VLOOKUP(B208,$A$12:$D$206,3,)</f>
        <v>-38</v>
      </c>
      <c r="F208">
        <f>VLOOKUP(B208,$A$12:$D$206,4,)</f>
        <v>-55.282028935744542</v>
      </c>
      <c r="G208">
        <f>VLOOKUP(C208,$A$12:$D$206,2,)</f>
        <v>-150.82187568619599</v>
      </c>
      <c r="H208">
        <f>VLOOKUP(C208,$A$12:$D$206,3,)</f>
        <v>-34.5</v>
      </c>
      <c r="I208">
        <f>VLOOKUP(C208,$A$12:$D$206,4,)</f>
        <v>-95.678373558430877</v>
      </c>
      <c r="K208">
        <f>G208-D208</f>
        <v>80.69867188022701</v>
      </c>
      <c r="L208">
        <f t="shared" ref="L208:M208" si="50">H208-E208</f>
        <v>3.5</v>
      </c>
      <c r="M208">
        <f t="shared" si="50"/>
        <v>-40.396344622686335</v>
      </c>
      <c r="N208">
        <f>SQRT((K208*K208)+(L208*L208)+(M208*M208))</f>
        <v>90.312736101323935</v>
      </c>
    </row>
    <row r="209" spans="1:14">
      <c r="A209" t="s">
        <v>105</v>
      </c>
      <c r="B209" t="s">
        <v>26</v>
      </c>
      <c r="C209" t="s">
        <v>94</v>
      </c>
      <c r="D209">
        <f t="shared" ref="D209:D218" si="51">VLOOKUP(B209,$A$12:$C$206,2,)</f>
        <v>-201.64375137239199</v>
      </c>
      <c r="E209">
        <f t="shared" ref="E209:E218" si="52">VLOOKUP(B209,$A$12:$D$206,3,)</f>
        <v>-44</v>
      </c>
      <c r="F209">
        <f t="shared" ref="F209:F218" si="53">VLOOKUP(B209,$A$12:$D$206,4,)</f>
        <v>-41.356747116861762</v>
      </c>
      <c r="G209">
        <f t="shared" ref="G209:G218" si="54">VLOOKUP(C209,$A$12:$D$206,2,)</f>
        <v>-150.82187568619599</v>
      </c>
      <c r="H209">
        <f t="shared" ref="H209:H218" si="55">VLOOKUP(C209,$A$12:$D$206,3,)</f>
        <v>-34.5</v>
      </c>
      <c r="I209">
        <f t="shared" ref="I209:I218" si="56">VLOOKUP(C209,$A$12:$D$206,4,)</f>
        <v>-95.678373558430877</v>
      </c>
      <c r="K209">
        <f t="shared" ref="K209:K218" si="57">G209-D209</f>
        <v>50.821875686195995</v>
      </c>
      <c r="L209">
        <f t="shared" ref="L209:L218" si="58">H209-E209</f>
        <v>9.5</v>
      </c>
      <c r="M209">
        <f t="shared" ref="M209:M218" si="59">I209-F209</f>
        <v>-54.321626441569116</v>
      </c>
      <c r="N209">
        <f t="shared" ref="N209:N218" si="60">SQRT((K209*K209)+(L209*L209)+(M209*M209))</f>
        <v>74.993013991441501</v>
      </c>
    </row>
    <row r="210" spans="1:14">
      <c r="A210" t="s">
        <v>106</v>
      </c>
      <c r="B210" t="s">
        <v>25</v>
      </c>
      <c r="C210" t="s">
        <v>94</v>
      </c>
      <c r="D210">
        <f t="shared" si="51"/>
        <v>-170.70052797682499</v>
      </c>
      <c r="E210">
        <f t="shared" si="52"/>
        <v>-51</v>
      </c>
      <c r="F210">
        <f t="shared" si="53"/>
        <v>-30.147537679254537</v>
      </c>
      <c r="G210">
        <f t="shared" si="54"/>
        <v>-150.82187568619599</v>
      </c>
      <c r="H210">
        <f t="shared" si="55"/>
        <v>-34.5</v>
      </c>
      <c r="I210">
        <f t="shared" si="56"/>
        <v>-95.678373558430877</v>
      </c>
      <c r="K210">
        <f t="shared" si="57"/>
        <v>19.878652290628992</v>
      </c>
      <c r="L210">
        <f t="shared" si="58"/>
        <v>16.5</v>
      </c>
      <c r="M210">
        <f t="shared" si="59"/>
        <v>-65.530835879176337</v>
      </c>
      <c r="N210">
        <f t="shared" si="60"/>
        <v>70.439344601687438</v>
      </c>
    </row>
    <row r="211" spans="1:14">
      <c r="A211" t="s">
        <v>107</v>
      </c>
      <c r="B211" t="s">
        <v>25</v>
      </c>
      <c r="C211" t="s">
        <v>95</v>
      </c>
      <c r="D211">
        <f t="shared" ref="D211" si="61">VLOOKUP(B211,$A$12:$C$206,2,)</f>
        <v>-170.70052797682499</v>
      </c>
      <c r="E211">
        <f t="shared" ref="E211" si="62">VLOOKUP(B211,$A$12:$D$206,3,)</f>
        <v>-51</v>
      </c>
      <c r="F211">
        <f t="shared" ref="F211" si="63">VLOOKUP(B211,$A$12:$D$206,4,)</f>
        <v>-30.147537679254537</v>
      </c>
      <c r="G211">
        <f t="shared" ref="G211" si="64">VLOOKUP(C211,$A$12:$D$206,2,)</f>
        <v>-119.87865229062901</v>
      </c>
      <c r="H211">
        <f t="shared" ref="H211" si="65">VLOOKUP(C211,$A$12:$D$206,3,)</f>
        <v>-40</v>
      </c>
      <c r="I211">
        <f t="shared" ref="I211" si="66">VLOOKUP(C211,$A$12:$D$206,4,)</f>
        <v>-85.406837557052953</v>
      </c>
      <c r="K211">
        <f t="shared" ref="K211" si="67">G211-D211</f>
        <v>50.82187568619598</v>
      </c>
      <c r="L211">
        <f t="shared" ref="L211" si="68">H211-E211</f>
        <v>11</v>
      </c>
      <c r="M211">
        <f t="shared" ref="M211" si="69">I211-F211</f>
        <v>-55.259299877798412</v>
      </c>
      <c r="N211">
        <f t="shared" ref="N211" si="70">SQRT((K211*K211)+(L211*L211)+(M211*M211))</f>
        <v>75.877883940233929</v>
      </c>
    </row>
    <row r="212" spans="1:14">
      <c r="A212" t="s">
        <v>108</v>
      </c>
      <c r="B212" t="s">
        <v>24</v>
      </c>
      <c r="C212" t="s">
        <v>95</v>
      </c>
      <c r="D212">
        <f t="shared" si="51"/>
        <v>-139.75730458125801</v>
      </c>
      <c r="E212">
        <f t="shared" si="52"/>
        <v>-55</v>
      </c>
      <c r="F212">
        <f t="shared" si="53"/>
        <v>-20.813675114105912</v>
      </c>
      <c r="G212">
        <f t="shared" si="54"/>
        <v>-119.87865229062901</v>
      </c>
      <c r="H212">
        <f t="shared" si="55"/>
        <v>-40</v>
      </c>
      <c r="I212">
        <f t="shared" si="56"/>
        <v>-85.406837557052953</v>
      </c>
      <c r="K212">
        <f t="shared" si="57"/>
        <v>19.878652290629006</v>
      </c>
      <c r="L212">
        <f t="shared" si="58"/>
        <v>15</v>
      </c>
      <c r="M212">
        <f t="shared" si="59"/>
        <v>-64.593162442947033</v>
      </c>
      <c r="N212">
        <f t="shared" si="60"/>
        <v>69.227432794179748</v>
      </c>
    </row>
    <row r="213" spans="1:14">
      <c r="A213" t="s">
        <v>109</v>
      </c>
      <c r="B213" t="s">
        <v>23</v>
      </c>
      <c r="C213" t="s">
        <v>95</v>
      </c>
      <c r="D213">
        <f t="shared" si="51"/>
        <v>-109.290757762978</v>
      </c>
      <c r="E213">
        <f t="shared" si="52"/>
        <v>-58</v>
      </c>
      <c r="F213">
        <f t="shared" si="53"/>
        <v>-13.355159421415888</v>
      </c>
      <c r="G213">
        <f t="shared" si="54"/>
        <v>-119.87865229062901</v>
      </c>
      <c r="H213">
        <f t="shared" si="55"/>
        <v>-40</v>
      </c>
      <c r="I213">
        <f t="shared" si="56"/>
        <v>-85.406837557052953</v>
      </c>
      <c r="K213">
        <f t="shared" si="57"/>
        <v>-10.587894527651002</v>
      </c>
      <c r="L213">
        <f t="shared" si="58"/>
        <v>18</v>
      </c>
      <c r="M213">
        <f t="shared" si="59"/>
        <v>-72.051678135637061</v>
      </c>
      <c r="N213">
        <f t="shared" si="60"/>
        <v>75.016983628309816</v>
      </c>
    </row>
    <row r="214" spans="1:14">
      <c r="A214" t="s">
        <v>110</v>
      </c>
      <c r="B214" t="s">
        <v>23</v>
      </c>
      <c r="C214" t="s">
        <v>96</v>
      </c>
      <c r="D214">
        <f t="shared" ref="D214" si="71">VLOOKUP(B214,$A$12:$C$206,2,)</f>
        <v>-109.290757762978</v>
      </c>
      <c r="E214">
        <f t="shared" ref="E214" si="72">VLOOKUP(B214,$A$12:$D$206,3,)</f>
        <v>-58</v>
      </c>
      <c r="F214">
        <f t="shared" ref="F214" si="73">VLOOKUP(B214,$A$12:$D$206,4,)</f>
        <v>-13.355159421415888</v>
      </c>
      <c r="G214">
        <f t="shared" ref="G214" si="74">VLOOKUP(C214,$A$12:$D$206,2,)</f>
        <v>-88.911624373176849</v>
      </c>
      <c r="H214">
        <f t="shared" ref="H214" si="75">VLOOKUP(C214,$A$12:$D$206,3,)</f>
        <v>-43.5</v>
      </c>
      <c r="I214">
        <f t="shared" ref="I214" si="76">VLOOKUP(C214,$A$12:$D$206,4,)</f>
        <v>-78.662381555416374</v>
      </c>
      <c r="K214">
        <f t="shared" ref="K214" si="77">G214-D214</f>
        <v>20.379133389801154</v>
      </c>
      <c r="L214">
        <f t="shared" ref="L214" si="78">H214-E214</f>
        <v>14.5</v>
      </c>
      <c r="M214">
        <f t="shared" ref="M214" si="79">I214-F214</f>
        <v>-65.307222134000483</v>
      </c>
      <c r="N214">
        <f t="shared" ref="N214" si="80">SQRT((K214*K214)+(L214*L214)+(M214*M214))</f>
        <v>69.932770148042835</v>
      </c>
    </row>
    <row r="215" spans="1:14">
      <c r="A215" t="s">
        <v>111</v>
      </c>
      <c r="B215" t="s">
        <v>22</v>
      </c>
      <c r="C215" t="s">
        <v>96</v>
      </c>
      <c r="D215">
        <f t="shared" si="51"/>
        <v>-77.823248746353698</v>
      </c>
      <c r="E215">
        <f t="shared" si="52"/>
        <v>-62</v>
      </c>
      <c r="F215">
        <f t="shared" si="53"/>
        <v>-7.3247631108327402</v>
      </c>
      <c r="G215">
        <f t="shared" si="54"/>
        <v>-88.911624373176849</v>
      </c>
      <c r="H215">
        <f t="shared" si="55"/>
        <v>-43.5</v>
      </c>
      <c r="I215">
        <f t="shared" si="56"/>
        <v>-78.662381555416374</v>
      </c>
      <c r="K215">
        <f t="shared" si="57"/>
        <v>-11.088375626823151</v>
      </c>
      <c r="L215">
        <f t="shared" si="58"/>
        <v>18.5</v>
      </c>
      <c r="M215">
        <f t="shared" si="59"/>
        <v>-71.33761844458364</v>
      </c>
      <c r="N215">
        <f t="shared" si="60"/>
        <v>74.526893665216761</v>
      </c>
    </row>
    <row r="216" spans="1:14">
      <c r="A216" t="s">
        <v>112</v>
      </c>
      <c r="B216" t="s">
        <v>21</v>
      </c>
      <c r="C216" t="s">
        <v>96</v>
      </c>
      <c r="D216">
        <f t="shared" si="51"/>
        <v>-46.880025350786802</v>
      </c>
      <c r="E216">
        <f t="shared" si="52"/>
        <v>-65</v>
      </c>
      <c r="F216">
        <f t="shared" si="53"/>
        <v>-2.7247081191870697</v>
      </c>
      <c r="G216">
        <f t="shared" si="54"/>
        <v>-88.911624373176849</v>
      </c>
      <c r="H216">
        <f t="shared" si="55"/>
        <v>-43.5</v>
      </c>
      <c r="I216">
        <f t="shared" si="56"/>
        <v>-78.662381555416374</v>
      </c>
      <c r="K216">
        <f t="shared" si="57"/>
        <v>-42.031599022390047</v>
      </c>
      <c r="L216">
        <f t="shared" si="58"/>
        <v>21.5</v>
      </c>
      <c r="M216">
        <f t="shared" si="59"/>
        <v>-75.937673436229304</v>
      </c>
      <c r="N216">
        <f t="shared" si="60"/>
        <v>89.417199482461911</v>
      </c>
    </row>
    <row r="217" spans="1:14">
      <c r="A217" t="s">
        <v>113</v>
      </c>
      <c r="B217" t="s">
        <v>21</v>
      </c>
      <c r="C217" t="s">
        <v>97</v>
      </c>
      <c r="D217">
        <f t="shared" ref="D217" si="81">VLOOKUP(B217,$A$12:$C$206,2,)</f>
        <v>-46.880025350786802</v>
      </c>
      <c r="E217">
        <f t="shared" ref="E217" si="82">VLOOKUP(B217,$A$12:$D$206,3,)</f>
        <v>-65</v>
      </c>
      <c r="F217">
        <f t="shared" ref="F217" si="83">VLOOKUP(B217,$A$12:$D$206,4,)</f>
        <v>-2.7247081191870697</v>
      </c>
      <c r="G217">
        <f t="shared" ref="G217" si="84">VLOOKUP(C217,$A$12:$D$206,2,)</f>
        <v>-58</v>
      </c>
      <c r="H217">
        <f t="shared" ref="H217" si="85">VLOOKUP(C217,$A$12:$D$206,3,)</f>
        <v>-45</v>
      </c>
      <c r="I217">
        <f t="shared" ref="I217" si="86">VLOOKUP(C217,$A$12:$D$206,4,)</f>
        <v>-76.362354059593528</v>
      </c>
      <c r="K217">
        <f t="shared" ref="K217" si="87">G217-D217</f>
        <v>-11.119974649213198</v>
      </c>
      <c r="L217">
        <f t="shared" ref="L217" si="88">H217-E217</f>
        <v>20</v>
      </c>
      <c r="M217">
        <f t="shared" ref="M217" si="89">I217-F217</f>
        <v>-73.637645940406458</v>
      </c>
      <c r="N217">
        <f t="shared" ref="N217" si="90">SQRT((K217*K217)+(L217*L217)+(M217*M217))</f>
        <v>77.111326897180319</v>
      </c>
    </row>
    <row r="218" spans="1:14">
      <c r="A218" t="s">
        <v>114</v>
      </c>
      <c r="B218" t="s">
        <v>20</v>
      </c>
      <c r="C218" t="s">
        <v>97</v>
      </c>
      <c r="D218">
        <f t="shared" si="51"/>
        <v>-16</v>
      </c>
      <c r="E218">
        <f t="shared" si="52"/>
        <v>-67</v>
      </c>
      <c r="F218">
        <f t="shared" si="53"/>
        <v>0</v>
      </c>
      <c r="G218">
        <f t="shared" si="54"/>
        <v>-58</v>
      </c>
      <c r="H218">
        <f t="shared" si="55"/>
        <v>-45</v>
      </c>
      <c r="I218">
        <f t="shared" si="56"/>
        <v>-76.362354059593528</v>
      </c>
      <c r="K218">
        <f t="shared" si="57"/>
        <v>-42</v>
      </c>
      <c r="L218">
        <f t="shared" si="58"/>
        <v>22</v>
      </c>
      <c r="M218">
        <f t="shared" si="59"/>
        <v>-76.362354059593528</v>
      </c>
      <c r="N218">
        <f t="shared" si="60"/>
        <v>89.884420883280555</v>
      </c>
    </row>
    <row r="219" spans="1:14">
      <c r="A219" t="s">
        <v>115</v>
      </c>
      <c r="B219" t="s">
        <v>12</v>
      </c>
      <c r="C219" t="s">
        <v>97</v>
      </c>
      <c r="D219">
        <f t="shared" ref="D219" si="91">VLOOKUP(B219,$A$12:$C$206,2,)</f>
        <v>16</v>
      </c>
      <c r="E219">
        <f t="shared" ref="E219" si="92">VLOOKUP(B219,$A$12:$D$206,3,)</f>
        <v>-67</v>
      </c>
      <c r="F219">
        <f t="shared" ref="F219" si="93">VLOOKUP(B219,$A$12:$D$206,4,)</f>
        <v>0</v>
      </c>
      <c r="G219">
        <f t="shared" ref="G219" si="94">VLOOKUP(C219,$A$12:$D$206,2,)</f>
        <v>-58</v>
      </c>
      <c r="H219">
        <f t="shared" ref="H219" si="95">VLOOKUP(C219,$A$12:$D$206,3,)</f>
        <v>-45</v>
      </c>
      <c r="I219">
        <f t="shared" ref="I219" si="96">VLOOKUP(C219,$A$12:$D$206,4,)</f>
        <v>-76.362354059593528</v>
      </c>
      <c r="K219">
        <f t="shared" ref="K219" si="97">G219-D219</f>
        <v>-74</v>
      </c>
      <c r="L219">
        <f t="shared" ref="L219" si="98">H219-E219</f>
        <v>22</v>
      </c>
      <c r="M219">
        <f t="shared" ref="M219" si="99">I219-F219</f>
        <v>-76.362354059593528</v>
      </c>
      <c r="N219">
        <f t="shared" ref="N219" si="100">SQRT((K219*K219)+(L219*L219)+(M219*M219))</f>
        <v>108.58733405661418</v>
      </c>
    </row>
    <row r="220" spans="1:14">
      <c r="A220" t="s">
        <v>116</v>
      </c>
      <c r="B220" t="s">
        <v>12</v>
      </c>
      <c r="C220" t="s">
        <v>98</v>
      </c>
      <c r="D220">
        <f t="shared" ref="D220:D222" si="101">VLOOKUP(B220,$A$12:$C$206,2,)</f>
        <v>16</v>
      </c>
      <c r="E220">
        <f t="shared" ref="E220:E222" si="102">VLOOKUP(B220,$A$12:$D$206,3,)</f>
        <v>-67</v>
      </c>
      <c r="F220">
        <f t="shared" ref="F220:F222" si="103">VLOOKUP(B220,$A$12:$D$206,4,)</f>
        <v>0</v>
      </c>
      <c r="G220">
        <f t="shared" ref="G220:G222" si="104">VLOOKUP(C220,$A$12:$D$206,2,)</f>
        <v>-26.559987324606599</v>
      </c>
      <c r="H220">
        <f t="shared" ref="H220:H222" si="105">VLOOKUP(C220,$A$12:$D$206,3,)</f>
        <v>-46</v>
      </c>
      <c r="I220">
        <f t="shared" ref="I220:I222" si="106">VLOOKUP(C220,$A$12:$D$206,4,)</f>
        <v>-75</v>
      </c>
      <c r="K220">
        <f t="shared" ref="K220:K222" si="107">G220-D220</f>
        <v>-42.559987324606595</v>
      </c>
      <c r="L220">
        <f t="shared" ref="L220:L222" si="108">H220-E220</f>
        <v>21</v>
      </c>
      <c r="M220">
        <f t="shared" ref="M220:M222" si="109">I220-F220</f>
        <v>-75</v>
      </c>
      <c r="N220">
        <f t="shared" ref="N220:N222" si="110">SQRT((K220*K220)+(L220*L220)+(M220*M220))</f>
        <v>88.754450711334329</v>
      </c>
    </row>
    <row r="221" spans="1:14">
      <c r="A221" t="s">
        <v>117</v>
      </c>
      <c r="B221" t="s">
        <v>13</v>
      </c>
      <c r="C221" t="s">
        <v>98</v>
      </c>
      <c r="D221">
        <f t="shared" si="101"/>
        <v>46.880025350786802</v>
      </c>
      <c r="E221">
        <f t="shared" si="102"/>
        <v>-65</v>
      </c>
      <c r="F221">
        <f t="shared" si="103"/>
        <v>-2.7247081191870697</v>
      </c>
      <c r="G221">
        <f t="shared" si="104"/>
        <v>-26.559987324606599</v>
      </c>
      <c r="H221">
        <f t="shared" si="105"/>
        <v>-46</v>
      </c>
      <c r="I221">
        <f t="shared" si="106"/>
        <v>-75</v>
      </c>
      <c r="K221">
        <f t="shared" si="107"/>
        <v>-73.440012675393405</v>
      </c>
      <c r="L221">
        <f t="shared" si="108"/>
        <v>19</v>
      </c>
      <c r="M221">
        <f t="shared" si="109"/>
        <v>-72.275291880812929</v>
      </c>
      <c r="N221">
        <f t="shared" si="110"/>
        <v>104.77668289375575</v>
      </c>
    </row>
    <row r="222" spans="1:14">
      <c r="A222" t="s">
        <v>118</v>
      </c>
      <c r="B222" t="s">
        <v>14</v>
      </c>
      <c r="C222" t="s">
        <v>98</v>
      </c>
      <c r="D222">
        <f t="shared" si="101"/>
        <v>77.823248746353698</v>
      </c>
      <c r="E222">
        <f t="shared" si="102"/>
        <v>-62</v>
      </c>
      <c r="F222">
        <f t="shared" si="103"/>
        <v>-7.3247631108327402</v>
      </c>
      <c r="G222">
        <f t="shared" si="104"/>
        <v>-26.559987324606599</v>
      </c>
      <c r="H222">
        <f t="shared" si="105"/>
        <v>-46</v>
      </c>
      <c r="I222">
        <f t="shared" si="106"/>
        <v>-75</v>
      </c>
      <c r="K222">
        <f t="shared" si="107"/>
        <v>-104.38323607096029</v>
      </c>
      <c r="L222">
        <f t="shared" si="108"/>
        <v>16</v>
      </c>
      <c r="M222">
        <f t="shared" si="109"/>
        <v>-67.675236889167266</v>
      </c>
      <c r="N222">
        <f t="shared" si="110"/>
        <v>125.42646315929798</v>
      </c>
    </row>
    <row r="223" spans="1:14">
      <c r="A223" t="s">
        <v>119</v>
      </c>
      <c r="B223" t="s">
        <v>94</v>
      </c>
      <c r="C223" t="s">
        <v>92</v>
      </c>
      <c r="D223">
        <f t="shared" ref="D223" si="111">VLOOKUP(B223,$A$12:$C$206,2,)</f>
        <v>-150.82187568619599</v>
      </c>
      <c r="E223">
        <f t="shared" ref="E223" si="112">VLOOKUP(B223,$A$12:$D$206,3,)</f>
        <v>-34.5</v>
      </c>
      <c r="F223">
        <f t="shared" ref="F223" si="113">VLOOKUP(B223,$A$12:$D$206,4,)</f>
        <v>-95.678373558430877</v>
      </c>
      <c r="G223">
        <f t="shared" ref="G223" si="114">VLOOKUP(C223,$A$12:$D$206,2,)</f>
        <v>-100</v>
      </c>
      <c r="H223">
        <f t="shared" ref="H223" si="115">VLOOKUP(C223,$A$12:$D$206,3,)</f>
        <v>-25</v>
      </c>
      <c r="I223">
        <f t="shared" ref="I223" si="116">VLOOKUP(C223,$A$12:$D$206,4,)</f>
        <v>-150</v>
      </c>
      <c r="K223">
        <f t="shared" ref="K223" si="117">G223-D223</f>
        <v>50.821875686195995</v>
      </c>
      <c r="L223">
        <f t="shared" ref="L223" si="118">H223-E223</f>
        <v>9.5</v>
      </c>
      <c r="M223">
        <f t="shared" ref="M223" si="119">I223-F223</f>
        <v>-54.321626441569123</v>
      </c>
      <c r="N223">
        <f t="shared" ref="N223" si="120">SQRT((K223*K223)+(L223*L223)+(M223*M223))</f>
        <v>74.993013991441515</v>
      </c>
    </row>
    <row r="224" spans="1:14">
      <c r="A224" t="s">
        <v>120</v>
      </c>
      <c r="B224" t="s">
        <v>95</v>
      </c>
      <c r="C224" t="s">
        <v>92</v>
      </c>
      <c r="D224">
        <f t="shared" ref="D224" si="121">VLOOKUP(B224,$A$12:$C$206,2,)</f>
        <v>-119.87865229062901</v>
      </c>
      <c r="E224">
        <f t="shared" ref="E224" si="122">VLOOKUP(B224,$A$12:$D$206,3,)</f>
        <v>-40</v>
      </c>
      <c r="F224">
        <f t="shared" ref="F224" si="123">VLOOKUP(B224,$A$12:$D$206,4,)</f>
        <v>-85.406837557052953</v>
      </c>
      <c r="G224">
        <f t="shared" ref="G224" si="124">VLOOKUP(C224,$A$12:$D$206,2,)</f>
        <v>-100</v>
      </c>
      <c r="H224">
        <f t="shared" ref="H224" si="125">VLOOKUP(C224,$A$12:$D$206,3,)</f>
        <v>-25</v>
      </c>
      <c r="I224">
        <f t="shared" ref="I224" si="126">VLOOKUP(C224,$A$12:$D$206,4,)</f>
        <v>-150</v>
      </c>
      <c r="K224">
        <f t="shared" ref="K224" si="127">G224-D224</f>
        <v>19.878652290629006</v>
      </c>
      <c r="L224">
        <f t="shared" ref="L224" si="128">H224-E224</f>
        <v>15</v>
      </c>
      <c r="M224">
        <f t="shared" ref="M224" si="129">I224-F224</f>
        <v>-64.593162442947047</v>
      </c>
      <c r="N224">
        <f t="shared" ref="N224" si="130">SQRT((K224*K224)+(L224*L224)+(M224*M224))</f>
        <v>69.227432794179762</v>
      </c>
    </row>
    <row r="225" spans="1:14">
      <c r="A225" t="s">
        <v>121</v>
      </c>
      <c r="B225" t="s">
        <v>96</v>
      </c>
      <c r="C225" t="s">
        <v>92</v>
      </c>
      <c r="D225">
        <f t="shared" ref="D225" si="131">VLOOKUP(B225,$A$12:$C$206,2,)</f>
        <v>-88.911624373176849</v>
      </c>
      <c r="E225">
        <f t="shared" ref="E225" si="132">VLOOKUP(B225,$A$12:$D$206,3,)</f>
        <v>-43.5</v>
      </c>
      <c r="F225">
        <f t="shared" ref="F225" si="133">VLOOKUP(B225,$A$12:$D$206,4,)</f>
        <v>-78.662381555416374</v>
      </c>
      <c r="G225">
        <f t="shared" ref="G225" si="134">VLOOKUP(C225,$A$12:$D$206,2,)</f>
        <v>-100</v>
      </c>
      <c r="H225">
        <f t="shared" ref="H225" si="135">VLOOKUP(C225,$A$12:$D$206,3,)</f>
        <v>-25</v>
      </c>
      <c r="I225">
        <f t="shared" ref="I225" si="136">VLOOKUP(C225,$A$12:$D$206,4,)</f>
        <v>-150</v>
      </c>
      <c r="K225">
        <f t="shared" ref="K225" si="137">G225-D225</f>
        <v>-11.088375626823151</v>
      </c>
      <c r="L225">
        <f t="shared" ref="L225" si="138">H225-E225</f>
        <v>18.5</v>
      </c>
      <c r="M225">
        <f t="shared" ref="M225" si="139">I225-F225</f>
        <v>-71.337618444583626</v>
      </c>
      <c r="N225">
        <f t="shared" ref="N225" si="140">SQRT((K225*K225)+(L225*L225)+(M225*M225))</f>
        <v>74.526893665216747</v>
      </c>
    </row>
    <row r="226" spans="1:14">
      <c r="A226" t="s">
        <v>122</v>
      </c>
      <c r="B226" t="s">
        <v>97</v>
      </c>
      <c r="C226" t="s">
        <v>92</v>
      </c>
      <c r="D226">
        <f t="shared" ref="D226" si="141">VLOOKUP(B226,$A$12:$C$206,2,)</f>
        <v>-58</v>
      </c>
      <c r="E226">
        <f t="shared" ref="E226" si="142">VLOOKUP(B226,$A$12:$D$206,3,)</f>
        <v>-45</v>
      </c>
      <c r="F226">
        <f t="shared" ref="F226" si="143">VLOOKUP(B226,$A$12:$D$206,4,)</f>
        <v>-76.362354059593528</v>
      </c>
      <c r="G226">
        <f t="shared" ref="G226" si="144">VLOOKUP(C226,$A$12:$D$206,2,)</f>
        <v>-100</v>
      </c>
      <c r="H226">
        <f t="shared" ref="H226" si="145">VLOOKUP(C226,$A$12:$D$206,3,)</f>
        <v>-25</v>
      </c>
      <c r="I226">
        <f t="shared" ref="I226" si="146">VLOOKUP(C226,$A$12:$D$206,4,)</f>
        <v>-150</v>
      </c>
      <c r="K226">
        <f t="shared" ref="K226" si="147">G226-D226</f>
        <v>-42</v>
      </c>
      <c r="L226">
        <f t="shared" ref="L226" si="148">H226-E226</f>
        <v>20</v>
      </c>
      <c r="M226">
        <f t="shared" ref="M226" si="149">I226-F226</f>
        <v>-73.637645940406472</v>
      </c>
      <c r="N226">
        <f t="shared" ref="N226" si="150">SQRT((K226*K226)+(L226*L226)+(M226*M226))</f>
        <v>87.100533291390718</v>
      </c>
    </row>
    <row r="227" spans="1:14">
      <c r="A227" t="s">
        <v>123</v>
      </c>
      <c r="B227" t="s">
        <v>98</v>
      </c>
      <c r="C227" t="s">
        <v>92</v>
      </c>
      <c r="D227">
        <f t="shared" ref="D227" si="151">VLOOKUP(B227,$A$12:$C$206,2,)</f>
        <v>-26.559987324606599</v>
      </c>
      <c r="E227">
        <f t="shared" ref="E227" si="152">VLOOKUP(B227,$A$12:$D$206,3,)</f>
        <v>-46</v>
      </c>
      <c r="F227">
        <f t="shared" ref="F227" si="153">VLOOKUP(B227,$A$12:$D$206,4,)</f>
        <v>-75</v>
      </c>
      <c r="G227">
        <f t="shared" ref="G227" si="154">VLOOKUP(C227,$A$12:$D$206,2,)</f>
        <v>-100</v>
      </c>
      <c r="H227">
        <f t="shared" ref="H227" si="155">VLOOKUP(C227,$A$12:$D$206,3,)</f>
        <v>-25</v>
      </c>
      <c r="I227">
        <f t="shared" ref="I227" si="156">VLOOKUP(C227,$A$12:$D$206,4,)</f>
        <v>-150</v>
      </c>
      <c r="K227">
        <f t="shared" ref="K227" si="157">G227-D227</f>
        <v>-73.440012675393405</v>
      </c>
      <c r="L227">
        <f t="shared" ref="L227:L246" si="158">H227-E227</f>
        <v>21</v>
      </c>
      <c r="M227">
        <f t="shared" ref="M227:M246" si="159">I227-F227</f>
        <v>-75</v>
      </c>
      <c r="N227">
        <f t="shared" ref="N227" si="160">SQRT((K227*K227)+(L227*L227)+(M227*M227))</f>
        <v>107.04875273333147</v>
      </c>
    </row>
    <row r="228" spans="1:14">
      <c r="A228" t="s">
        <v>124</v>
      </c>
      <c r="B228" t="s">
        <v>19</v>
      </c>
      <c r="C228" t="s">
        <v>99</v>
      </c>
      <c r="D228">
        <f>VLOOKUP(B228,$A$12:$C$206,2,)</f>
        <v>231.52054756642301</v>
      </c>
      <c r="E228">
        <f>VLOOKUP(B228,$A$12:$D$206,3,)</f>
        <v>-38</v>
      </c>
      <c r="F228">
        <f>VLOOKUP(B228,$A$12:$D$206,4,)</f>
        <v>-55.282028935744542</v>
      </c>
      <c r="G228">
        <f>VLOOKUP(C228,$A$12:$D$206,2,)</f>
        <v>150.82187568619599</v>
      </c>
      <c r="H228">
        <f>VLOOKUP(C228,$A$12:$D$206,3,)</f>
        <v>-34.5</v>
      </c>
      <c r="I228">
        <f>VLOOKUP(C228,$A$12:$D$206,4,)</f>
        <v>-95.678373558430877</v>
      </c>
      <c r="K228">
        <f>G228-D228</f>
        <v>-80.69867188022701</v>
      </c>
      <c r="L228">
        <f t="shared" si="158"/>
        <v>3.5</v>
      </c>
      <c r="M228">
        <f t="shared" si="159"/>
        <v>-40.396344622686335</v>
      </c>
      <c r="N228">
        <f>SQRT((K228*K228)+(L228*L228)+(M228*M228))</f>
        <v>90.312736101323935</v>
      </c>
    </row>
    <row r="229" spans="1:14">
      <c r="A229" t="s">
        <v>125</v>
      </c>
      <c r="B229" t="s">
        <v>18</v>
      </c>
      <c r="C229" t="s">
        <v>99</v>
      </c>
      <c r="D229">
        <f t="shared" ref="D229:D247" si="161">VLOOKUP(B229,$A$12:$C$206,2,)</f>
        <v>201.64375137239199</v>
      </c>
      <c r="E229">
        <f t="shared" ref="E229:E247" si="162">VLOOKUP(B229,$A$12:$D$206,3,)</f>
        <v>-44</v>
      </c>
      <c r="F229">
        <f t="shared" ref="F229:F247" si="163">VLOOKUP(B229,$A$12:$D$206,4,)</f>
        <v>-41.356747116861762</v>
      </c>
      <c r="G229">
        <f t="shared" ref="G229:G247" si="164">VLOOKUP(C229,$A$12:$D$206,2,)</f>
        <v>150.82187568619599</v>
      </c>
      <c r="H229">
        <f t="shared" ref="H229:H247" si="165">VLOOKUP(C229,$A$12:$D$206,3,)</f>
        <v>-34.5</v>
      </c>
      <c r="I229">
        <f t="shared" ref="I229:I247" si="166">VLOOKUP(C229,$A$12:$D$206,4,)</f>
        <v>-95.678373558430877</v>
      </c>
      <c r="K229">
        <f t="shared" ref="K229:K247" si="167">G229-D229</f>
        <v>-50.821875686195995</v>
      </c>
      <c r="L229">
        <f t="shared" si="158"/>
        <v>9.5</v>
      </c>
      <c r="M229">
        <f t="shared" si="159"/>
        <v>-54.321626441569116</v>
      </c>
      <c r="N229">
        <f t="shared" ref="N229:N247" si="168">SQRT((K229*K229)+(L229*L229)+(M229*M229))</f>
        <v>74.993013991441501</v>
      </c>
    </row>
    <row r="230" spans="1:14">
      <c r="A230" t="s">
        <v>126</v>
      </c>
      <c r="B230" t="s">
        <v>17</v>
      </c>
      <c r="C230" t="s">
        <v>99</v>
      </c>
      <c r="D230">
        <f t="shared" si="161"/>
        <v>170.70052797682499</v>
      </c>
      <c r="E230">
        <f t="shared" si="162"/>
        <v>-51</v>
      </c>
      <c r="F230">
        <f t="shared" si="163"/>
        <v>-30.147537679254537</v>
      </c>
      <c r="G230">
        <f t="shared" si="164"/>
        <v>150.82187568619599</v>
      </c>
      <c r="H230">
        <f t="shared" si="165"/>
        <v>-34.5</v>
      </c>
      <c r="I230">
        <f t="shared" si="166"/>
        <v>-95.678373558430877</v>
      </c>
      <c r="K230">
        <f t="shared" si="167"/>
        <v>-19.878652290628992</v>
      </c>
      <c r="L230">
        <f t="shared" si="158"/>
        <v>16.5</v>
      </c>
      <c r="M230">
        <f t="shared" si="159"/>
        <v>-65.530835879176337</v>
      </c>
      <c r="N230">
        <f t="shared" si="168"/>
        <v>70.439344601687438</v>
      </c>
    </row>
    <row r="231" spans="1:14">
      <c r="A231" t="s">
        <v>127</v>
      </c>
      <c r="B231" t="s">
        <v>17</v>
      </c>
      <c r="C231" t="s">
        <v>100</v>
      </c>
      <c r="D231">
        <f t="shared" si="161"/>
        <v>170.70052797682499</v>
      </c>
      <c r="E231">
        <f t="shared" si="162"/>
        <v>-51</v>
      </c>
      <c r="F231">
        <f t="shared" si="163"/>
        <v>-30.147537679254537</v>
      </c>
      <c r="G231">
        <f t="shared" si="164"/>
        <v>119.87865229062901</v>
      </c>
      <c r="H231">
        <f t="shared" si="165"/>
        <v>-40</v>
      </c>
      <c r="I231">
        <f t="shared" si="166"/>
        <v>-85.406837557052953</v>
      </c>
      <c r="K231">
        <f t="shared" si="167"/>
        <v>-50.82187568619598</v>
      </c>
      <c r="L231">
        <f t="shared" si="158"/>
        <v>11</v>
      </c>
      <c r="M231">
        <f t="shared" si="159"/>
        <v>-55.259299877798412</v>
      </c>
      <c r="N231">
        <f t="shared" si="168"/>
        <v>75.877883940233929</v>
      </c>
    </row>
    <row r="232" spans="1:14">
      <c r="A232" t="s">
        <v>128</v>
      </c>
      <c r="B232" t="s">
        <v>16</v>
      </c>
      <c r="C232" t="s">
        <v>100</v>
      </c>
      <c r="D232">
        <f t="shared" si="161"/>
        <v>139.75730458125801</v>
      </c>
      <c r="E232">
        <f t="shared" si="162"/>
        <v>-55</v>
      </c>
      <c r="F232">
        <f t="shared" si="163"/>
        <v>-20.813675114105912</v>
      </c>
      <c r="G232">
        <f t="shared" si="164"/>
        <v>119.87865229062901</v>
      </c>
      <c r="H232">
        <f t="shared" si="165"/>
        <v>-40</v>
      </c>
      <c r="I232">
        <f t="shared" si="166"/>
        <v>-85.406837557052953</v>
      </c>
      <c r="K232">
        <f t="shared" si="167"/>
        <v>-19.878652290629006</v>
      </c>
      <c r="L232">
        <f t="shared" si="158"/>
        <v>15</v>
      </c>
      <c r="M232">
        <f t="shared" si="159"/>
        <v>-64.593162442947033</v>
      </c>
      <c r="N232">
        <f t="shared" si="168"/>
        <v>69.227432794179748</v>
      </c>
    </row>
    <row r="233" spans="1:14">
      <c r="A233" t="s">
        <v>129</v>
      </c>
      <c r="B233" t="s">
        <v>15</v>
      </c>
      <c r="C233" t="s">
        <v>100</v>
      </c>
      <c r="D233">
        <f t="shared" si="161"/>
        <v>109.290757762978</v>
      </c>
      <c r="E233">
        <f t="shared" si="162"/>
        <v>-58</v>
      </c>
      <c r="F233">
        <f t="shared" si="163"/>
        <v>-13.355159421415888</v>
      </c>
      <c r="G233">
        <f t="shared" si="164"/>
        <v>119.87865229062901</v>
      </c>
      <c r="H233">
        <f t="shared" si="165"/>
        <v>-40</v>
      </c>
      <c r="I233">
        <f t="shared" si="166"/>
        <v>-85.406837557052953</v>
      </c>
      <c r="K233">
        <f t="shared" si="167"/>
        <v>10.587894527651002</v>
      </c>
      <c r="L233">
        <f t="shared" si="158"/>
        <v>18</v>
      </c>
      <c r="M233">
        <f t="shared" si="159"/>
        <v>-72.051678135637061</v>
      </c>
      <c r="N233">
        <f t="shared" si="168"/>
        <v>75.016983628309816</v>
      </c>
    </row>
    <row r="234" spans="1:14">
      <c r="A234" t="s">
        <v>130</v>
      </c>
      <c r="B234" t="s">
        <v>15</v>
      </c>
      <c r="C234" t="s">
        <v>101</v>
      </c>
      <c r="D234">
        <f t="shared" si="161"/>
        <v>109.290757762978</v>
      </c>
      <c r="E234">
        <f t="shared" si="162"/>
        <v>-58</v>
      </c>
      <c r="F234">
        <f t="shared" si="163"/>
        <v>-13.355159421415888</v>
      </c>
      <c r="G234">
        <f t="shared" si="164"/>
        <v>88.911624373176849</v>
      </c>
      <c r="H234">
        <f t="shared" si="165"/>
        <v>-43.5</v>
      </c>
      <c r="I234">
        <f t="shared" si="166"/>
        <v>-78.662381555416374</v>
      </c>
      <c r="K234">
        <f t="shared" si="167"/>
        <v>-20.379133389801154</v>
      </c>
      <c r="L234">
        <f t="shared" si="158"/>
        <v>14.5</v>
      </c>
      <c r="M234">
        <f t="shared" si="159"/>
        <v>-65.307222134000483</v>
      </c>
      <c r="N234">
        <f t="shared" si="168"/>
        <v>69.932770148042835</v>
      </c>
    </row>
    <row r="235" spans="1:14">
      <c r="A235" t="s">
        <v>131</v>
      </c>
      <c r="B235" t="s">
        <v>14</v>
      </c>
      <c r="C235" t="s">
        <v>101</v>
      </c>
      <c r="D235">
        <f t="shared" si="161"/>
        <v>77.823248746353698</v>
      </c>
      <c r="E235">
        <f t="shared" si="162"/>
        <v>-62</v>
      </c>
      <c r="F235">
        <f t="shared" si="163"/>
        <v>-7.3247631108327402</v>
      </c>
      <c r="G235">
        <f t="shared" si="164"/>
        <v>88.911624373176849</v>
      </c>
      <c r="H235">
        <f t="shared" si="165"/>
        <v>-43.5</v>
      </c>
      <c r="I235">
        <f t="shared" si="166"/>
        <v>-78.662381555416374</v>
      </c>
      <c r="K235">
        <f t="shared" si="167"/>
        <v>11.088375626823151</v>
      </c>
      <c r="L235">
        <f t="shared" si="158"/>
        <v>18.5</v>
      </c>
      <c r="M235">
        <f t="shared" si="159"/>
        <v>-71.33761844458364</v>
      </c>
      <c r="N235">
        <f t="shared" si="168"/>
        <v>74.526893665216761</v>
      </c>
    </row>
    <row r="236" spans="1:14">
      <c r="A236" t="s">
        <v>132</v>
      </c>
      <c r="B236" t="s">
        <v>13</v>
      </c>
      <c r="C236" t="s">
        <v>101</v>
      </c>
      <c r="D236">
        <f t="shared" si="161"/>
        <v>46.880025350786802</v>
      </c>
      <c r="E236">
        <f t="shared" si="162"/>
        <v>-65</v>
      </c>
      <c r="F236">
        <f t="shared" si="163"/>
        <v>-2.7247081191870697</v>
      </c>
      <c r="G236">
        <f t="shared" si="164"/>
        <v>88.911624373176849</v>
      </c>
      <c r="H236">
        <f t="shared" si="165"/>
        <v>-43.5</v>
      </c>
      <c r="I236">
        <f t="shared" si="166"/>
        <v>-78.662381555416374</v>
      </c>
      <c r="K236">
        <f t="shared" si="167"/>
        <v>42.031599022390047</v>
      </c>
      <c r="L236">
        <f t="shared" si="158"/>
        <v>21.5</v>
      </c>
      <c r="M236">
        <f t="shared" si="159"/>
        <v>-75.937673436229304</v>
      </c>
      <c r="N236">
        <f t="shared" si="168"/>
        <v>89.417199482461911</v>
      </c>
    </row>
    <row r="237" spans="1:14">
      <c r="A237" t="s">
        <v>133</v>
      </c>
      <c r="B237" t="s">
        <v>13</v>
      </c>
      <c r="C237" t="s">
        <v>102</v>
      </c>
      <c r="D237">
        <f t="shared" si="161"/>
        <v>46.880025350786802</v>
      </c>
      <c r="E237">
        <f t="shared" si="162"/>
        <v>-65</v>
      </c>
      <c r="F237">
        <f t="shared" si="163"/>
        <v>-2.7247081191870697</v>
      </c>
      <c r="G237">
        <f t="shared" si="164"/>
        <v>58</v>
      </c>
      <c r="H237">
        <f t="shared" si="165"/>
        <v>-46</v>
      </c>
      <c r="I237">
        <f t="shared" si="166"/>
        <v>-75</v>
      </c>
      <c r="K237">
        <f t="shared" si="167"/>
        <v>11.119974649213198</v>
      </c>
      <c r="L237">
        <f t="shared" si="158"/>
        <v>19</v>
      </c>
      <c r="M237">
        <f t="shared" si="159"/>
        <v>-72.275291880812929</v>
      </c>
      <c r="N237">
        <f t="shared" si="168"/>
        <v>75.553766634469312</v>
      </c>
    </row>
    <row r="238" spans="1:14">
      <c r="A238" t="s">
        <v>134</v>
      </c>
      <c r="B238" t="s">
        <v>12</v>
      </c>
      <c r="C238" t="s">
        <v>102</v>
      </c>
      <c r="D238">
        <f t="shared" si="161"/>
        <v>16</v>
      </c>
      <c r="E238">
        <f t="shared" si="162"/>
        <v>-67</v>
      </c>
      <c r="F238">
        <f t="shared" si="163"/>
        <v>0</v>
      </c>
      <c r="G238">
        <f t="shared" si="164"/>
        <v>58</v>
      </c>
      <c r="H238">
        <f t="shared" si="165"/>
        <v>-46</v>
      </c>
      <c r="I238">
        <f t="shared" si="166"/>
        <v>-75</v>
      </c>
      <c r="K238">
        <f t="shared" si="167"/>
        <v>42</v>
      </c>
      <c r="L238">
        <f t="shared" si="158"/>
        <v>21</v>
      </c>
      <c r="M238">
        <f t="shared" si="159"/>
        <v>-75</v>
      </c>
      <c r="N238">
        <f t="shared" si="168"/>
        <v>88.487287222515761</v>
      </c>
    </row>
    <row r="239" spans="1:14">
      <c r="A239" t="s">
        <v>135</v>
      </c>
      <c r="B239" t="s">
        <v>20</v>
      </c>
      <c r="C239" t="s">
        <v>102</v>
      </c>
      <c r="D239">
        <f t="shared" si="161"/>
        <v>-16</v>
      </c>
      <c r="E239">
        <f t="shared" si="162"/>
        <v>-67</v>
      </c>
      <c r="F239">
        <f t="shared" si="163"/>
        <v>0</v>
      </c>
      <c r="G239">
        <f t="shared" si="164"/>
        <v>58</v>
      </c>
      <c r="H239">
        <f t="shared" si="165"/>
        <v>-46</v>
      </c>
      <c r="I239">
        <f t="shared" si="166"/>
        <v>-75</v>
      </c>
      <c r="K239">
        <f t="shared" si="167"/>
        <v>74</v>
      </c>
      <c r="L239">
        <f t="shared" si="158"/>
        <v>21</v>
      </c>
      <c r="M239">
        <f t="shared" si="159"/>
        <v>-75</v>
      </c>
      <c r="N239">
        <f t="shared" si="168"/>
        <v>107.4337004854622</v>
      </c>
    </row>
    <row r="240" spans="1:14">
      <c r="A240" t="s">
        <v>136</v>
      </c>
      <c r="B240" t="s">
        <v>20</v>
      </c>
      <c r="C240" t="s">
        <v>103</v>
      </c>
      <c r="D240">
        <f t="shared" si="161"/>
        <v>-16</v>
      </c>
      <c r="E240">
        <f t="shared" si="162"/>
        <v>-67</v>
      </c>
      <c r="F240">
        <f t="shared" si="163"/>
        <v>0</v>
      </c>
      <c r="G240">
        <f t="shared" si="164"/>
        <v>26.559987324606599</v>
      </c>
      <c r="H240">
        <f t="shared" si="165"/>
        <v>-45</v>
      </c>
      <c r="I240">
        <f t="shared" si="166"/>
        <v>-76.362354059593528</v>
      </c>
      <c r="K240">
        <f t="shared" si="167"/>
        <v>42.559987324606595</v>
      </c>
      <c r="L240">
        <f t="shared" si="158"/>
        <v>22</v>
      </c>
      <c r="M240">
        <f t="shared" si="159"/>
        <v>-76.362354059593528</v>
      </c>
      <c r="N240">
        <f t="shared" si="168"/>
        <v>90.147443882749073</v>
      </c>
    </row>
    <row r="241" spans="1:14">
      <c r="A241" t="s">
        <v>137</v>
      </c>
      <c r="B241" t="s">
        <v>21</v>
      </c>
      <c r="C241" t="s">
        <v>103</v>
      </c>
      <c r="D241">
        <f t="shared" si="161"/>
        <v>-46.880025350786802</v>
      </c>
      <c r="E241">
        <f t="shared" si="162"/>
        <v>-65</v>
      </c>
      <c r="F241">
        <f t="shared" si="163"/>
        <v>-2.7247081191870697</v>
      </c>
      <c r="G241">
        <f t="shared" si="164"/>
        <v>26.559987324606599</v>
      </c>
      <c r="H241">
        <f t="shared" si="165"/>
        <v>-45</v>
      </c>
      <c r="I241">
        <f t="shared" si="166"/>
        <v>-76.362354059593528</v>
      </c>
      <c r="K241">
        <f t="shared" si="167"/>
        <v>73.440012675393405</v>
      </c>
      <c r="L241">
        <f t="shared" si="158"/>
        <v>20</v>
      </c>
      <c r="M241">
        <f t="shared" si="159"/>
        <v>-73.637645940406458</v>
      </c>
      <c r="N241">
        <f t="shared" si="168"/>
        <v>105.90532735139722</v>
      </c>
    </row>
    <row r="242" spans="1:14">
      <c r="A242" t="s">
        <v>138</v>
      </c>
      <c r="B242" t="s">
        <v>22</v>
      </c>
      <c r="C242" t="s">
        <v>103</v>
      </c>
      <c r="D242">
        <f t="shared" si="161"/>
        <v>-77.823248746353698</v>
      </c>
      <c r="E242">
        <f t="shared" si="162"/>
        <v>-62</v>
      </c>
      <c r="F242">
        <f t="shared" si="163"/>
        <v>-7.3247631108327402</v>
      </c>
      <c r="G242">
        <f t="shared" si="164"/>
        <v>26.559987324606599</v>
      </c>
      <c r="H242">
        <f t="shared" si="165"/>
        <v>-45</v>
      </c>
      <c r="I242">
        <f t="shared" si="166"/>
        <v>-76.362354059593528</v>
      </c>
      <c r="K242">
        <f t="shared" si="167"/>
        <v>104.38323607096029</v>
      </c>
      <c r="L242">
        <f t="shared" si="158"/>
        <v>17</v>
      </c>
      <c r="M242">
        <f t="shared" si="159"/>
        <v>-69.037590948760794</v>
      </c>
      <c r="N242">
        <f t="shared" si="168"/>
        <v>126.297462114859</v>
      </c>
    </row>
    <row r="243" spans="1:14">
      <c r="A243" t="s">
        <v>139</v>
      </c>
      <c r="B243" t="s">
        <v>99</v>
      </c>
      <c r="C243" t="s">
        <v>93</v>
      </c>
      <c r="D243">
        <f t="shared" si="161"/>
        <v>150.82187568619599</v>
      </c>
      <c r="E243">
        <f t="shared" si="162"/>
        <v>-34.5</v>
      </c>
      <c r="F243">
        <f t="shared" si="163"/>
        <v>-95.678373558430877</v>
      </c>
      <c r="G243">
        <f t="shared" si="164"/>
        <v>100</v>
      </c>
      <c r="H243">
        <f t="shared" si="165"/>
        <v>-25</v>
      </c>
      <c r="I243">
        <f t="shared" si="166"/>
        <v>-150</v>
      </c>
      <c r="K243">
        <f t="shared" si="167"/>
        <v>-50.821875686195995</v>
      </c>
      <c r="L243">
        <f t="shared" si="158"/>
        <v>9.5</v>
      </c>
      <c r="M243">
        <f t="shared" si="159"/>
        <v>-54.321626441569123</v>
      </c>
      <c r="N243">
        <f t="shared" si="168"/>
        <v>74.993013991441515</v>
      </c>
    </row>
    <row r="244" spans="1:14">
      <c r="A244" t="s">
        <v>140</v>
      </c>
      <c r="B244" t="s">
        <v>100</v>
      </c>
      <c r="C244" t="s">
        <v>93</v>
      </c>
      <c r="D244">
        <f t="shared" si="161"/>
        <v>119.87865229062901</v>
      </c>
      <c r="E244">
        <f t="shared" si="162"/>
        <v>-40</v>
      </c>
      <c r="F244">
        <f t="shared" si="163"/>
        <v>-85.406837557052953</v>
      </c>
      <c r="G244">
        <f t="shared" si="164"/>
        <v>100</v>
      </c>
      <c r="H244">
        <f t="shared" si="165"/>
        <v>-25</v>
      </c>
      <c r="I244">
        <f t="shared" si="166"/>
        <v>-150</v>
      </c>
      <c r="K244">
        <f t="shared" si="167"/>
        <v>-19.878652290629006</v>
      </c>
      <c r="L244">
        <f t="shared" si="158"/>
        <v>15</v>
      </c>
      <c r="M244">
        <f t="shared" si="159"/>
        <v>-64.593162442947047</v>
      </c>
      <c r="N244">
        <f t="shared" si="168"/>
        <v>69.227432794179762</v>
      </c>
    </row>
    <row r="245" spans="1:14">
      <c r="A245" t="s">
        <v>141</v>
      </c>
      <c r="B245" t="s">
        <v>101</v>
      </c>
      <c r="C245" t="s">
        <v>93</v>
      </c>
      <c r="D245">
        <f t="shared" si="161"/>
        <v>88.911624373176849</v>
      </c>
      <c r="E245">
        <f t="shared" si="162"/>
        <v>-43.5</v>
      </c>
      <c r="F245">
        <f t="shared" si="163"/>
        <v>-78.662381555416374</v>
      </c>
      <c r="G245">
        <f t="shared" si="164"/>
        <v>100</v>
      </c>
      <c r="H245">
        <f t="shared" si="165"/>
        <v>-25</v>
      </c>
      <c r="I245">
        <f t="shared" si="166"/>
        <v>-150</v>
      </c>
      <c r="K245">
        <f t="shared" si="167"/>
        <v>11.088375626823151</v>
      </c>
      <c r="L245">
        <f t="shared" si="158"/>
        <v>18.5</v>
      </c>
      <c r="M245">
        <f t="shared" si="159"/>
        <v>-71.337618444583626</v>
      </c>
      <c r="N245">
        <f t="shared" si="168"/>
        <v>74.526893665216747</v>
      </c>
    </row>
    <row r="246" spans="1:14">
      <c r="A246" t="s">
        <v>142</v>
      </c>
      <c r="B246" t="s">
        <v>102</v>
      </c>
      <c r="C246" t="s">
        <v>93</v>
      </c>
      <c r="D246">
        <f t="shared" si="161"/>
        <v>58</v>
      </c>
      <c r="E246">
        <f t="shared" si="162"/>
        <v>-46</v>
      </c>
      <c r="F246">
        <f t="shared" si="163"/>
        <v>-75</v>
      </c>
      <c r="G246">
        <f t="shared" si="164"/>
        <v>100</v>
      </c>
      <c r="H246">
        <f t="shared" si="165"/>
        <v>-25</v>
      </c>
      <c r="I246">
        <f t="shared" si="166"/>
        <v>-150</v>
      </c>
      <c r="K246">
        <f t="shared" si="167"/>
        <v>42</v>
      </c>
      <c r="L246">
        <f t="shared" si="158"/>
        <v>21</v>
      </c>
      <c r="M246">
        <f t="shared" si="159"/>
        <v>-75</v>
      </c>
      <c r="N246">
        <f t="shared" si="168"/>
        <v>88.487287222515761</v>
      </c>
    </row>
    <row r="247" spans="1:14">
      <c r="A247" t="s">
        <v>143</v>
      </c>
      <c r="B247" t="s">
        <v>103</v>
      </c>
      <c r="C247" t="s">
        <v>93</v>
      </c>
      <c r="D247">
        <f t="shared" si="161"/>
        <v>26.559987324606599</v>
      </c>
      <c r="E247">
        <f t="shared" si="162"/>
        <v>-45</v>
      </c>
      <c r="F247">
        <f t="shared" si="163"/>
        <v>-76.362354059593528</v>
      </c>
      <c r="G247">
        <f t="shared" si="164"/>
        <v>100</v>
      </c>
      <c r="H247">
        <f t="shared" si="165"/>
        <v>-25</v>
      </c>
      <c r="I247">
        <f t="shared" si="166"/>
        <v>-150</v>
      </c>
      <c r="K247">
        <f t="shared" si="167"/>
        <v>73.440012675393405</v>
      </c>
      <c r="L247">
        <f t="shared" ref="L247:L286" si="169">H247-E247</f>
        <v>20</v>
      </c>
      <c r="M247">
        <f t="shared" ref="M247:M286" si="170">I247-F247</f>
        <v>-73.637645940406472</v>
      </c>
      <c r="N247">
        <f t="shared" si="168"/>
        <v>105.90532735139723</v>
      </c>
    </row>
    <row r="248" spans="1:14">
      <c r="A248" t="s">
        <v>144</v>
      </c>
      <c r="B248" t="s">
        <v>28</v>
      </c>
      <c r="C248" t="s">
        <v>184</v>
      </c>
      <c r="D248">
        <f>VLOOKUP(B248,$A$12:$C$206,2,)</f>
        <v>-231.52054756642301</v>
      </c>
      <c r="E248">
        <f>VLOOKUP(B248,$A$12:$D$206,3,)</f>
        <v>0</v>
      </c>
      <c r="F248">
        <f>VLOOKUP(B248,$A$12:$D$206,4,)</f>
        <v>-55.282028935744542</v>
      </c>
      <c r="G248">
        <f>VLOOKUP(C248,$A$12:$D$206,2,)</f>
        <v>-150.82187568619599</v>
      </c>
      <c r="H248">
        <f>VLOOKUP(C248,$A$12:$D$206,3,)</f>
        <v>-12.5</v>
      </c>
      <c r="I248">
        <f>VLOOKUP(C248,$A$12:$D$206,4,)</f>
        <v>-95.678373558430877</v>
      </c>
      <c r="K248">
        <f>G248-D248</f>
        <v>80.69867188022701</v>
      </c>
      <c r="L248">
        <f t="shared" si="169"/>
        <v>-12.5</v>
      </c>
      <c r="M248">
        <f t="shared" si="170"/>
        <v>-40.396344622686335</v>
      </c>
      <c r="N248">
        <f>SQRT((K248*K248)+(L248*L248)+(M248*M248))</f>
        <v>91.106477827360777</v>
      </c>
    </row>
    <row r="249" spans="1:14">
      <c r="A249" t="s">
        <v>145</v>
      </c>
      <c r="B249" t="s">
        <v>29</v>
      </c>
      <c r="C249" t="s">
        <v>184</v>
      </c>
      <c r="D249">
        <f t="shared" ref="D249:D267" si="171">VLOOKUP(B249,$A$12:$C$206,2,)</f>
        <v>-201.64375137239199</v>
      </c>
      <c r="E249">
        <f t="shared" ref="E249:E267" si="172">VLOOKUP(B249,$A$12:$D$206,3,)</f>
        <v>0</v>
      </c>
      <c r="F249">
        <f t="shared" ref="F249:F267" si="173">VLOOKUP(B249,$A$12:$D$206,4,)</f>
        <v>-41.356747116861762</v>
      </c>
      <c r="G249">
        <f t="shared" ref="G249:G267" si="174">VLOOKUP(C249,$A$12:$D$206,2,)</f>
        <v>-150.82187568619599</v>
      </c>
      <c r="H249">
        <f t="shared" ref="H249:H267" si="175">VLOOKUP(C249,$A$12:$D$206,3,)</f>
        <v>-12.5</v>
      </c>
      <c r="I249">
        <f t="shared" ref="I249:I267" si="176">VLOOKUP(C249,$A$12:$D$206,4,)</f>
        <v>-95.678373558430877</v>
      </c>
      <c r="K249">
        <f t="shared" ref="K249:K267" si="177">G249-D249</f>
        <v>50.821875686195995</v>
      </c>
      <c r="L249">
        <f t="shared" si="169"/>
        <v>-12.5</v>
      </c>
      <c r="M249">
        <f t="shared" si="170"/>
        <v>-54.321626441569116</v>
      </c>
      <c r="N249">
        <f t="shared" ref="N249:N267" si="178">SQRT((K249*K249)+(L249*L249)+(M249*M249))</f>
        <v>75.431771472772269</v>
      </c>
    </row>
    <row r="250" spans="1:14">
      <c r="A250" t="s">
        <v>146</v>
      </c>
      <c r="B250" t="s">
        <v>30</v>
      </c>
      <c r="C250" t="s">
        <v>184</v>
      </c>
      <c r="D250">
        <f t="shared" si="171"/>
        <v>-170.70052797682499</v>
      </c>
      <c r="E250">
        <f t="shared" si="172"/>
        <v>0</v>
      </c>
      <c r="F250">
        <f t="shared" si="173"/>
        <v>-30.147537679254537</v>
      </c>
      <c r="G250">
        <f t="shared" si="174"/>
        <v>-150.82187568619599</v>
      </c>
      <c r="H250">
        <f t="shared" si="175"/>
        <v>-12.5</v>
      </c>
      <c r="I250">
        <f t="shared" si="176"/>
        <v>-95.678373558430877</v>
      </c>
      <c r="K250">
        <f t="shared" si="177"/>
        <v>19.878652290628992</v>
      </c>
      <c r="L250">
        <f t="shared" si="169"/>
        <v>-12.5</v>
      </c>
      <c r="M250">
        <f t="shared" si="170"/>
        <v>-65.530835879176337</v>
      </c>
      <c r="N250">
        <f t="shared" si="178"/>
        <v>69.611071446396181</v>
      </c>
    </row>
    <row r="251" spans="1:14">
      <c r="A251" t="s">
        <v>147</v>
      </c>
      <c r="B251" t="s">
        <v>30</v>
      </c>
      <c r="C251" t="s">
        <v>185</v>
      </c>
      <c r="D251">
        <f t="shared" si="171"/>
        <v>-170.70052797682499</v>
      </c>
      <c r="E251">
        <f t="shared" si="172"/>
        <v>0</v>
      </c>
      <c r="F251">
        <f t="shared" si="173"/>
        <v>-30.147537679254537</v>
      </c>
      <c r="G251">
        <f t="shared" si="174"/>
        <v>-119.87865229062901</v>
      </c>
      <c r="H251">
        <f t="shared" si="175"/>
        <v>-12.5</v>
      </c>
      <c r="I251">
        <f t="shared" si="176"/>
        <v>-85.406837557052953</v>
      </c>
      <c r="K251">
        <f t="shared" si="177"/>
        <v>50.82187568619598</v>
      </c>
      <c r="L251">
        <f t="shared" si="169"/>
        <v>-12.5</v>
      </c>
      <c r="M251">
        <f t="shared" si="170"/>
        <v>-55.259299877798412</v>
      </c>
      <c r="N251">
        <f t="shared" si="178"/>
        <v>76.109810611034959</v>
      </c>
    </row>
    <row r="252" spans="1:14">
      <c r="A252" t="s">
        <v>148</v>
      </c>
      <c r="B252" t="s">
        <v>31</v>
      </c>
      <c r="C252" t="s">
        <v>185</v>
      </c>
      <c r="D252">
        <f t="shared" si="171"/>
        <v>-139.75730458125801</v>
      </c>
      <c r="E252">
        <f t="shared" si="172"/>
        <v>0</v>
      </c>
      <c r="F252">
        <f t="shared" si="173"/>
        <v>-20.813675114105912</v>
      </c>
      <c r="G252">
        <f t="shared" si="174"/>
        <v>-119.87865229062901</v>
      </c>
      <c r="H252">
        <f t="shared" si="175"/>
        <v>-12.5</v>
      </c>
      <c r="I252">
        <f t="shared" si="176"/>
        <v>-85.406837557052953</v>
      </c>
      <c r="K252">
        <f t="shared" si="177"/>
        <v>19.878652290629006</v>
      </c>
      <c r="L252">
        <f t="shared" si="169"/>
        <v>-12.5</v>
      </c>
      <c r="M252">
        <f t="shared" si="170"/>
        <v>-64.593162442947033</v>
      </c>
      <c r="N252">
        <f t="shared" si="178"/>
        <v>68.729087374070915</v>
      </c>
    </row>
    <row r="253" spans="1:14">
      <c r="A253" t="s">
        <v>149</v>
      </c>
      <c r="B253" t="s">
        <v>32</v>
      </c>
      <c r="C253" t="s">
        <v>185</v>
      </c>
      <c r="D253">
        <f t="shared" si="171"/>
        <v>-109.290757762978</v>
      </c>
      <c r="E253">
        <f t="shared" si="172"/>
        <v>0</v>
      </c>
      <c r="F253">
        <f t="shared" si="173"/>
        <v>-13.355159421415888</v>
      </c>
      <c r="G253">
        <f t="shared" si="174"/>
        <v>-119.87865229062901</v>
      </c>
      <c r="H253">
        <f t="shared" si="175"/>
        <v>-12.5</v>
      </c>
      <c r="I253">
        <f t="shared" si="176"/>
        <v>-85.406837557052953</v>
      </c>
      <c r="K253">
        <f t="shared" si="177"/>
        <v>-10.587894527651002</v>
      </c>
      <c r="L253">
        <f t="shared" si="169"/>
        <v>-12.5</v>
      </c>
      <c r="M253">
        <f t="shared" si="170"/>
        <v>-72.051678135637061</v>
      </c>
      <c r="N253">
        <f t="shared" si="178"/>
        <v>73.890444799649856</v>
      </c>
    </row>
    <row r="254" spans="1:14">
      <c r="A254" t="s">
        <v>150</v>
      </c>
      <c r="B254" t="s">
        <v>32</v>
      </c>
      <c r="C254" t="s">
        <v>186</v>
      </c>
      <c r="D254">
        <f t="shared" si="171"/>
        <v>-109.290757762978</v>
      </c>
      <c r="E254">
        <f t="shared" si="172"/>
        <v>0</v>
      </c>
      <c r="F254">
        <f t="shared" si="173"/>
        <v>-13.355159421415888</v>
      </c>
      <c r="G254">
        <f t="shared" si="174"/>
        <v>-88.911624373176849</v>
      </c>
      <c r="H254">
        <f t="shared" si="175"/>
        <v>-12.5</v>
      </c>
      <c r="I254">
        <f t="shared" si="176"/>
        <v>-78.662381555416374</v>
      </c>
      <c r="K254">
        <f t="shared" si="177"/>
        <v>20.379133389801154</v>
      </c>
      <c r="L254">
        <f t="shared" si="169"/>
        <v>-12.5</v>
      </c>
      <c r="M254">
        <f t="shared" si="170"/>
        <v>-65.307222134000483</v>
      </c>
      <c r="N254">
        <f t="shared" si="178"/>
        <v>69.545613381283729</v>
      </c>
    </row>
    <row r="255" spans="1:14">
      <c r="A255" t="s">
        <v>151</v>
      </c>
      <c r="B255" t="s">
        <v>33</v>
      </c>
      <c r="C255" t="s">
        <v>186</v>
      </c>
      <c r="D255">
        <f t="shared" si="171"/>
        <v>-77.823248746353698</v>
      </c>
      <c r="E255">
        <f t="shared" si="172"/>
        <v>0</v>
      </c>
      <c r="F255">
        <f t="shared" si="173"/>
        <v>-7.3247631108327402</v>
      </c>
      <c r="G255">
        <f t="shared" si="174"/>
        <v>-88.911624373176849</v>
      </c>
      <c r="H255">
        <f t="shared" si="175"/>
        <v>-12.5</v>
      </c>
      <c r="I255">
        <f t="shared" si="176"/>
        <v>-78.662381555416374</v>
      </c>
      <c r="K255">
        <f t="shared" si="177"/>
        <v>-11.088375626823151</v>
      </c>
      <c r="L255">
        <f t="shared" si="169"/>
        <v>-12.5</v>
      </c>
      <c r="M255">
        <f t="shared" si="170"/>
        <v>-71.33761844458364</v>
      </c>
      <c r="N255">
        <f t="shared" si="178"/>
        <v>73.26839618407466</v>
      </c>
    </row>
    <row r="256" spans="1:14">
      <c r="A256" t="s">
        <v>152</v>
      </c>
      <c r="B256" t="s">
        <v>34</v>
      </c>
      <c r="C256" t="s">
        <v>186</v>
      </c>
      <c r="D256">
        <f t="shared" si="171"/>
        <v>-46.880025350786802</v>
      </c>
      <c r="E256">
        <f t="shared" si="172"/>
        <v>0</v>
      </c>
      <c r="F256">
        <f t="shared" si="173"/>
        <v>-2.7247081191870697</v>
      </c>
      <c r="G256">
        <f t="shared" si="174"/>
        <v>-88.911624373176849</v>
      </c>
      <c r="H256">
        <f t="shared" si="175"/>
        <v>-12.5</v>
      </c>
      <c r="I256">
        <f t="shared" si="176"/>
        <v>-78.662381555416374</v>
      </c>
      <c r="K256">
        <f t="shared" si="177"/>
        <v>-42.031599022390047</v>
      </c>
      <c r="L256">
        <f t="shared" si="169"/>
        <v>-12.5</v>
      </c>
      <c r="M256">
        <f t="shared" si="170"/>
        <v>-75.937673436229304</v>
      </c>
      <c r="N256">
        <f t="shared" si="178"/>
        <v>87.689426747392901</v>
      </c>
    </row>
    <row r="257" spans="1:14">
      <c r="A257" t="s">
        <v>153</v>
      </c>
      <c r="B257" t="s">
        <v>34</v>
      </c>
      <c r="C257" t="s">
        <v>187</v>
      </c>
      <c r="D257">
        <f t="shared" si="171"/>
        <v>-46.880025350786802</v>
      </c>
      <c r="E257">
        <f t="shared" si="172"/>
        <v>0</v>
      </c>
      <c r="F257">
        <f t="shared" si="173"/>
        <v>-2.7247081191870697</v>
      </c>
      <c r="G257">
        <f t="shared" si="174"/>
        <v>-58</v>
      </c>
      <c r="H257">
        <f t="shared" si="175"/>
        <v>-12.5</v>
      </c>
      <c r="I257">
        <f t="shared" si="176"/>
        <v>-75</v>
      </c>
      <c r="K257">
        <f t="shared" si="177"/>
        <v>-11.119974649213198</v>
      </c>
      <c r="L257">
        <f t="shared" si="169"/>
        <v>-12.5</v>
      </c>
      <c r="M257">
        <f t="shared" si="170"/>
        <v>-72.275291880812929</v>
      </c>
      <c r="N257">
        <f t="shared" si="178"/>
        <v>74.186398029934352</v>
      </c>
    </row>
    <row r="258" spans="1:14">
      <c r="A258" t="s">
        <v>154</v>
      </c>
      <c r="B258" t="s">
        <v>35</v>
      </c>
      <c r="C258" t="s">
        <v>187</v>
      </c>
      <c r="D258">
        <f t="shared" si="171"/>
        <v>-16</v>
      </c>
      <c r="E258">
        <f t="shared" si="172"/>
        <v>0</v>
      </c>
      <c r="F258">
        <f t="shared" si="173"/>
        <v>0</v>
      </c>
      <c r="G258">
        <f t="shared" si="174"/>
        <v>-58</v>
      </c>
      <c r="H258">
        <f t="shared" si="175"/>
        <v>-12.5</v>
      </c>
      <c r="I258">
        <f t="shared" si="176"/>
        <v>-75</v>
      </c>
      <c r="K258">
        <f t="shared" si="177"/>
        <v>-42</v>
      </c>
      <c r="L258">
        <f t="shared" si="169"/>
        <v>-12.5</v>
      </c>
      <c r="M258">
        <f t="shared" si="170"/>
        <v>-75</v>
      </c>
      <c r="N258">
        <f t="shared" si="178"/>
        <v>86.863398505929993</v>
      </c>
    </row>
    <row r="259" spans="1:14">
      <c r="A259" t="s">
        <v>155</v>
      </c>
      <c r="B259" t="s">
        <v>36</v>
      </c>
      <c r="C259" t="s">
        <v>187</v>
      </c>
      <c r="D259">
        <f t="shared" si="171"/>
        <v>16</v>
      </c>
      <c r="E259">
        <f t="shared" si="172"/>
        <v>0</v>
      </c>
      <c r="F259">
        <f t="shared" si="173"/>
        <v>0</v>
      </c>
      <c r="G259">
        <f t="shared" si="174"/>
        <v>-58</v>
      </c>
      <c r="H259">
        <f t="shared" si="175"/>
        <v>-12.5</v>
      </c>
      <c r="I259">
        <f t="shared" si="176"/>
        <v>-75</v>
      </c>
      <c r="K259">
        <f t="shared" si="177"/>
        <v>-74</v>
      </c>
      <c r="L259">
        <f t="shared" si="169"/>
        <v>-12.5</v>
      </c>
      <c r="M259">
        <f t="shared" si="170"/>
        <v>-75</v>
      </c>
      <c r="N259">
        <f t="shared" si="178"/>
        <v>106.10018850124631</v>
      </c>
    </row>
    <row r="260" spans="1:14">
      <c r="A260" t="s">
        <v>156</v>
      </c>
      <c r="B260" t="s">
        <v>36</v>
      </c>
      <c r="C260" t="s">
        <v>188</v>
      </c>
      <c r="D260">
        <f t="shared" si="171"/>
        <v>16</v>
      </c>
      <c r="E260">
        <f t="shared" si="172"/>
        <v>0</v>
      </c>
      <c r="F260">
        <f t="shared" si="173"/>
        <v>0</v>
      </c>
      <c r="G260">
        <f t="shared" si="174"/>
        <v>-26.559987324606599</v>
      </c>
      <c r="H260">
        <f t="shared" si="175"/>
        <v>-12.5</v>
      </c>
      <c r="I260">
        <f t="shared" si="176"/>
        <v>-76.362354059593528</v>
      </c>
      <c r="K260">
        <f t="shared" si="177"/>
        <v>-42.559987324606595</v>
      </c>
      <c r="L260">
        <f t="shared" si="169"/>
        <v>-12.5</v>
      </c>
      <c r="M260">
        <f t="shared" si="170"/>
        <v>-76.362354059593528</v>
      </c>
      <c r="N260">
        <f t="shared" si="178"/>
        <v>88.310880635363361</v>
      </c>
    </row>
    <row r="261" spans="1:14">
      <c r="A261" t="s">
        <v>157</v>
      </c>
      <c r="B261" t="s">
        <v>37</v>
      </c>
      <c r="C261" t="s">
        <v>188</v>
      </c>
      <c r="D261">
        <f t="shared" si="171"/>
        <v>46.880025350786802</v>
      </c>
      <c r="E261">
        <f t="shared" si="172"/>
        <v>0</v>
      </c>
      <c r="F261">
        <f t="shared" si="173"/>
        <v>-2.7247081191870697</v>
      </c>
      <c r="G261">
        <f t="shared" si="174"/>
        <v>-26.559987324606599</v>
      </c>
      <c r="H261">
        <f t="shared" si="175"/>
        <v>-12.5</v>
      </c>
      <c r="I261">
        <f t="shared" si="176"/>
        <v>-76.362354059593528</v>
      </c>
      <c r="K261">
        <f t="shared" si="177"/>
        <v>-73.440012675393405</v>
      </c>
      <c r="L261">
        <f t="shared" si="169"/>
        <v>-12.5</v>
      </c>
      <c r="M261">
        <f t="shared" si="170"/>
        <v>-73.637645940406458</v>
      </c>
      <c r="N261">
        <f t="shared" si="178"/>
        <v>104.74821412036867</v>
      </c>
    </row>
    <row r="262" spans="1:14">
      <c r="A262" t="s">
        <v>158</v>
      </c>
      <c r="B262" t="s">
        <v>38</v>
      </c>
      <c r="C262" t="s">
        <v>188</v>
      </c>
      <c r="D262">
        <f t="shared" si="171"/>
        <v>77.823248746353698</v>
      </c>
      <c r="E262">
        <f t="shared" si="172"/>
        <v>0</v>
      </c>
      <c r="F262">
        <f t="shared" si="173"/>
        <v>-7.3247631108327402</v>
      </c>
      <c r="G262">
        <f t="shared" si="174"/>
        <v>-26.559987324606599</v>
      </c>
      <c r="H262">
        <f t="shared" si="175"/>
        <v>-12.5</v>
      </c>
      <c r="I262">
        <f t="shared" si="176"/>
        <v>-76.362354059593528</v>
      </c>
      <c r="K262">
        <f t="shared" si="177"/>
        <v>-104.38323607096029</v>
      </c>
      <c r="L262">
        <f t="shared" si="169"/>
        <v>-12.5</v>
      </c>
      <c r="M262">
        <f t="shared" si="170"/>
        <v>-69.037590948760794</v>
      </c>
      <c r="N262">
        <f t="shared" si="178"/>
        <v>125.77081909828784</v>
      </c>
    </row>
    <row r="263" spans="1:14">
      <c r="A263" t="s">
        <v>159</v>
      </c>
      <c r="B263" t="s">
        <v>184</v>
      </c>
      <c r="C263" t="s">
        <v>195</v>
      </c>
      <c r="D263">
        <f t="shared" si="171"/>
        <v>-150.82187568619599</v>
      </c>
      <c r="E263">
        <f t="shared" si="172"/>
        <v>-12.5</v>
      </c>
      <c r="F263">
        <f t="shared" si="173"/>
        <v>-95.678373558430877</v>
      </c>
      <c r="G263">
        <f t="shared" si="174"/>
        <v>-100</v>
      </c>
      <c r="H263">
        <f t="shared" si="175"/>
        <v>-25</v>
      </c>
      <c r="I263">
        <f t="shared" si="176"/>
        <v>-150</v>
      </c>
      <c r="K263">
        <f t="shared" si="177"/>
        <v>50.821875686195995</v>
      </c>
      <c r="L263">
        <f t="shared" si="169"/>
        <v>-12.5</v>
      </c>
      <c r="M263">
        <f t="shared" si="170"/>
        <v>-54.321626441569123</v>
      </c>
      <c r="N263">
        <f t="shared" si="178"/>
        <v>75.431771472772283</v>
      </c>
    </row>
    <row r="264" spans="1:14">
      <c r="A264" t="s">
        <v>160</v>
      </c>
      <c r="B264" t="s">
        <v>185</v>
      </c>
      <c r="C264" t="s">
        <v>195</v>
      </c>
      <c r="D264">
        <f t="shared" si="171"/>
        <v>-119.87865229062901</v>
      </c>
      <c r="E264">
        <f t="shared" si="172"/>
        <v>-12.5</v>
      </c>
      <c r="F264">
        <f t="shared" si="173"/>
        <v>-85.406837557052953</v>
      </c>
      <c r="G264">
        <f t="shared" si="174"/>
        <v>-100</v>
      </c>
      <c r="H264">
        <f t="shared" si="175"/>
        <v>-25</v>
      </c>
      <c r="I264">
        <f t="shared" si="176"/>
        <v>-150</v>
      </c>
      <c r="K264">
        <f t="shared" si="177"/>
        <v>19.878652290629006</v>
      </c>
      <c r="L264">
        <f t="shared" si="169"/>
        <v>-12.5</v>
      </c>
      <c r="M264">
        <f t="shared" si="170"/>
        <v>-64.593162442947047</v>
      </c>
      <c r="N264">
        <f t="shared" si="178"/>
        <v>68.729087374070929</v>
      </c>
    </row>
    <row r="265" spans="1:14">
      <c r="A265" t="s">
        <v>161</v>
      </c>
      <c r="B265" t="s">
        <v>186</v>
      </c>
      <c r="C265" t="s">
        <v>195</v>
      </c>
      <c r="D265">
        <f t="shared" si="171"/>
        <v>-88.911624373176849</v>
      </c>
      <c r="E265">
        <f t="shared" si="172"/>
        <v>-12.5</v>
      </c>
      <c r="F265">
        <f t="shared" si="173"/>
        <v>-78.662381555416374</v>
      </c>
      <c r="G265">
        <f t="shared" si="174"/>
        <v>-100</v>
      </c>
      <c r="H265">
        <f t="shared" si="175"/>
        <v>-25</v>
      </c>
      <c r="I265">
        <f t="shared" si="176"/>
        <v>-150</v>
      </c>
      <c r="K265">
        <f t="shared" si="177"/>
        <v>-11.088375626823151</v>
      </c>
      <c r="L265">
        <f t="shared" si="169"/>
        <v>-12.5</v>
      </c>
      <c r="M265">
        <f t="shared" si="170"/>
        <v>-71.337618444583626</v>
      </c>
      <c r="N265">
        <f t="shared" si="178"/>
        <v>73.268396184074646</v>
      </c>
    </row>
    <row r="266" spans="1:14">
      <c r="A266" t="s">
        <v>162</v>
      </c>
      <c r="B266" t="s">
        <v>187</v>
      </c>
      <c r="C266" t="s">
        <v>195</v>
      </c>
      <c r="D266">
        <f t="shared" si="171"/>
        <v>-58</v>
      </c>
      <c r="E266">
        <f t="shared" si="172"/>
        <v>-12.5</v>
      </c>
      <c r="F266">
        <f t="shared" si="173"/>
        <v>-75</v>
      </c>
      <c r="G266">
        <f t="shared" si="174"/>
        <v>-100</v>
      </c>
      <c r="H266">
        <f t="shared" si="175"/>
        <v>-25</v>
      </c>
      <c r="I266">
        <f t="shared" si="176"/>
        <v>-150</v>
      </c>
      <c r="K266">
        <f t="shared" si="177"/>
        <v>-42</v>
      </c>
      <c r="L266">
        <f t="shared" si="169"/>
        <v>-12.5</v>
      </c>
      <c r="M266">
        <f t="shared" si="170"/>
        <v>-75</v>
      </c>
      <c r="N266">
        <f t="shared" si="178"/>
        <v>86.863398505929993</v>
      </c>
    </row>
    <row r="267" spans="1:14">
      <c r="A267" t="s">
        <v>163</v>
      </c>
      <c r="B267" t="s">
        <v>188</v>
      </c>
      <c r="C267" t="s">
        <v>195</v>
      </c>
      <c r="D267">
        <f t="shared" si="171"/>
        <v>-26.559987324606599</v>
      </c>
      <c r="E267">
        <f t="shared" si="172"/>
        <v>-12.5</v>
      </c>
      <c r="F267">
        <f t="shared" si="173"/>
        <v>-76.362354059593528</v>
      </c>
      <c r="G267">
        <f t="shared" si="174"/>
        <v>-100</v>
      </c>
      <c r="H267">
        <f t="shared" si="175"/>
        <v>-25</v>
      </c>
      <c r="I267">
        <f t="shared" si="176"/>
        <v>-150</v>
      </c>
      <c r="K267">
        <f t="shared" si="177"/>
        <v>-73.440012675393405</v>
      </c>
      <c r="L267">
        <f t="shared" si="169"/>
        <v>-12.5</v>
      </c>
      <c r="M267">
        <f t="shared" si="170"/>
        <v>-73.637645940406472</v>
      </c>
      <c r="N267">
        <f t="shared" si="178"/>
        <v>104.74821412036869</v>
      </c>
    </row>
    <row r="268" spans="1:14">
      <c r="A268" t="s">
        <v>164</v>
      </c>
      <c r="B268" t="s">
        <v>43</v>
      </c>
      <c r="C268" t="s">
        <v>189</v>
      </c>
      <c r="D268">
        <f>VLOOKUP(B268,$A$12:$C$206,2,)</f>
        <v>231.52054756642301</v>
      </c>
      <c r="E268">
        <f>VLOOKUP(B268,$A$12:$D$206,3,)</f>
        <v>0</v>
      </c>
      <c r="F268">
        <f>VLOOKUP(B268,$A$12:$D$206,4,)</f>
        <v>-55.282028935744542</v>
      </c>
      <c r="G268">
        <f>VLOOKUP(C268,$A$12:$D$206,2,)</f>
        <v>150.82187568619599</v>
      </c>
      <c r="H268">
        <f>VLOOKUP(C268,$A$12:$D$206,3,)</f>
        <v>-12.5</v>
      </c>
      <c r="I268">
        <f>VLOOKUP(C268,$A$12:$D$206,4,)</f>
        <v>-95.678373558430877</v>
      </c>
      <c r="K268">
        <f>G268-D268</f>
        <v>-80.69867188022701</v>
      </c>
      <c r="L268">
        <f t="shared" si="169"/>
        <v>-12.5</v>
      </c>
      <c r="M268">
        <f t="shared" si="170"/>
        <v>-40.396344622686335</v>
      </c>
      <c r="N268">
        <f>SQRT((K268*K268)+(L268*L268)+(M268*M268))</f>
        <v>91.106477827360777</v>
      </c>
    </row>
    <row r="269" spans="1:14">
      <c r="A269" t="s">
        <v>165</v>
      </c>
      <c r="B269" t="s">
        <v>42</v>
      </c>
      <c r="C269" t="s">
        <v>189</v>
      </c>
      <c r="D269">
        <f t="shared" ref="D269:D287" si="179">VLOOKUP(B269,$A$12:$C$206,2,)</f>
        <v>201.64375137239199</v>
      </c>
      <c r="E269">
        <f t="shared" ref="E269:E287" si="180">VLOOKUP(B269,$A$12:$D$206,3,)</f>
        <v>0</v>
      </c>
      <c r="F269">
        <f t="shared" ref="F269:F287" si="181">VLOOKUP(B269,$A$12:$D$206,4,)</f>
        <v>-41.356747116861762</v>
      </c>
      <c r="G269">
        <f t="shared" ref="G269:G287" si="182">VLOOKUP(C269,$A$12:$D$206,2,)</f>
        <v>150.82187568619599</v>
      </c>
      <c r="H269">
        <f t="shared" ref="H269:H287" si="183">VLOOKUP(C269,$A$12:$D$206,3,)</f>
        <v>-12.5</v>
      </c>
      <c r="I269">
        <f t="shared" ref="I269:I287" si="184">VLOOKUP(C269,$A$12:$D$206,4,)</f>
        <v>-95.678373558430877</v>
      </c>
      <c r="K269">
        <f t="shared" ref="K269:K287" si="185">G269-D269</f>
        <v>-50.821875686195995</v>
      </c>
      <c r="L269">
        <f t="shared" si="169"/>
        <v>-12.5</v>
      </c>
      <c r="M269">
        <f t="shared" si="170"/>
        <v>-54.321626441569116</v>
      </c>
      <c r="N269">
        <f t="shared" ref="N269:N287" si="186">SQRT((K269*K269)+(L269*L269)+(M269*M269))</f>
        <v>75.431771472772269</v>
      </c>
    </row>
    <row r="270" spans="1:14">
      <c r="A270" t="s">
        <v>166</v>
      </c>
      <c r="B270" t="s">
        <v>41</v>
      </c>
      <c r="C270" t="s">
        <v>189</v>
      </c>
      <c r="D270">
        <f t="shared" si="179"/>
        <v>170.70052797682499</v>
      </c>
      <c r="E270">
        <f t="shared" si="180"/>
        <v>0</v>
      </c>
      <c r="F270">
        <f t="shared" si="181"/>
        <v>-30.147537679254537</v>
      </c>
      <c r="G270">
        <f t="shared" si="182"/>
        <v>150.82187568619599</v>
      </c>
      <c r="H270">
        <f t="shared" si="183"/>
        <v>-12.5</v>
      </c>
      <c r="I270">
        <f t="shared" si="184"/>
        <v>-95.678373558430877</v>
      </c>
      <c r="K270">
        <f t="shared" si="185"/>
        <v>-19.878652290628992</v>
      </c>
      <c r="L270">
        <f t="shared" si="169"/>
        <v>-12.5</v>
      </c>
      <c r="M270">
        <f t="shared" si="170"/>
        <v>-65.530835879176337</v>
      </c>
      <c r="N270">
        <f t="shared" si="186"/>
        <v>69.611071446396181</v>
      </c>
    </row>
    <row r="271" spans="1:14">
      <c r="A271" t="s">
        <v>167</v>
      </c>
      <c r="B271" t="s">
        <v>41</v>
      </c>
      <c r="C271" t="s">
        <v>190</v>
      </c>
      <c r="D271">
        <f t="shared" si="179"/>
        <v>170.70052797682499</v>
      </c>
      <c r="E271">
        <f t="shared" si="180"/>
        <v>0</v>
      </c>
      <c r="F271">
        <f t="shared" si="181"/>
        <v>-30.147537679254537</v>
      </c>
      <c r="G271">
        <f t="shared" si="182"/>
        <v>119.87865229062901</v>
      </c>
      <c r="H271">
        <f t="shared" si="183"/>
        <v>-12.5</v>
      </c>
      <c r="I271">
        <f t="shared" si="184"/>
        <v>-85.406837557052953</v>
      </c>
      <c r="K271">
        <f t="shared" si="185"/>
        <v>-50.82187568619598</v>
      </c>
      <c r="L271">
        <f t="shared" si="169"/>
        <v>-12.5</v>
      </c>
      <c r="M271">
        <f t="shared" si="170"/>
        <v>-55.259299877798412</v>
      </c>
      <c r="N271">
        <f t="shared" si="186"/>
        <v>76.109810611034959</v>
      </c>
    </row>
    <row r="272" spans="1:14">
      <c r="A272" t="s">
        <v>168</v>
      </c>
      <c r="B272" t="s">
        <v>40</v>
      </c>
      <c r="C272" t="s">
        <v>190</v>
      </c>
      <c r="D272">
        <f t="shared" si="179"/>
        <v>139.75730458125801</v>
      </c>
      <c r="E272">
        <f t="shared" si="180"/>
        <v>0</v>
      </c>
      <c r="F272">
        <f t="shared" si="181"/>
        <v>-20.813675114105912</v>
      </c>
      <c r="G272">
        <f t="shared" si="182"/>
        <v>119.87865229062901</v>
      </c>
      <c r="H272">
        <f t="shared" si="183"/>
        <v>-12.5</v>
      </c>
      <c r="I272">
        <f t="shared" si="184"/>
        <v>-85.406837557052953</v>
      </c>
      <c r="K272">
        <f t="shared" si="185"/>
        <v>-19.878652290629006</v>
      </c>
      <c r="L272">
        <f t="shared" si="169"/>
        <v>-12.5</v>
      </c>
      <c r="M272">
        <f t="shared" si="170"/>
        <v>-64.593162442947033</v>
      </c>
      <c r="N272">
        <f t="shared" si="186"/>
        <v>68.729087374070915</v>
      </c>
    </row>
    <row r="273" spans="1:14">
      <c r="A273" t="s">
        <v>169</v>
      </c>
      <c r="B273" t="s">
        <v>39</v>
      </c>
      <c r="C273" t="s">
        <v>190</v>
      </c>
      <c r="D273">
        <f t="shared" si="179"/>
        <v>109.290757762978</v>
      </c>
      <c r="E273">
        <f t="shared" si="180"/>
        <v>0</v>
      </c>
      <c r="F273">
        <f t="shared" si="181"/>
        <v>-13.355159421415888</v>
      </c>
      <c r="G273">
        <f t="shared" si="182"/>
        <v>119.87865229062901</v>
      </c>
      <c r="H273">
        <f t="shared" si="183"/>
        <v>-12.5</v>
      </c>
      <c r="I273">
        <f t="shared" si="184"/>
        <v>-85.406837557052953</v>
      </c>
      <c r="K273">
        <f t="shared" si="185"/>
        <v>10.587894527651002</v>
      </c>
      <c r="L273">
        <f t="shared" si="169"/>
        <v>-12.5</v>
      </c>
      <c r="M273">
        <f t="shared" si="170"/>
        <v>-72.051678135637061</v>
      </c>
      <c r="N273">
        <f t="shared" si="186"/>
        <v>73.890444799649856</v>
      </c>
    </row>
    <row r="274" spans="1:14">
      <c r="A274" t="s">
        <v>170</v>
      </c>
      <c r="B274" t="s">
        <v>39</v>
      </c>
      <c r="C274" t="s">
        <v>191</v>
      </c>
      <c r="D274">
        <f t="shared" si="179"/>
        <v>109.290757762978</v>
      </c>
      <c r="E274">
        <f t="shared" si="180"/>
        <v>0</v>
      </c>
      <c r="F274">
        <f t="shared" si="181"/>
        <v>-13.355159421415888</v>
      </c>
      <c r="G274">
        <f t="shared" si="182"/>
        <v>88.911624373176849</v>
      </c>
      <c r="H274">
        <f t="shared" si="183"/>
        <v>-12.5</v>
      </c>
      <c r="I274">
        <f t="shared" si="184"/>
        <v>-78.662381555416374</v>
      </c>
      <c r="K274">
        <f t="shared" si="185"/>
        <v>-20.379133389801154</v>
      </c>
      <c r="L274">
        <f t="shared" si="169"/>
        <v>-12.5</v>
      </c>
      <c r="M274">
        <f t="shared" si="170"/>
        <v>-65.307222134000483</v>
      </c>
      <c r="N274">
        <f t="shared" si="186"/>
        <v>69.545613381283729</v>
      </c>
    </row>
    <row r="275" spans="1:14">
      <c r="A275" t="s">
        <v>171</v>
      </c>
      <c r="B275" t="s">
        <v>38</v>
      </c>
      <c r="C275" t="s">
        <v>191</v>
      </c>
      <c r="D275">
        <f t="shared" si="179"/>
        <v>77.823248746353698</v>
      </c>
      <c r="E275">
        <f t="shared" si="180"/>
        <v>0</v>
      </c>
      <c r="F275">
        <f t="shared" si="181"/>
        <v>-7.3247631108327402</v>
      </c>
      <c r="G275">
        <f t="shared" si="182"/>
        <v>88.911624373176849</v>
      </c>
      <c r="H275">
        <f t="shared" si="183"/>
        <v>-12.5</v>
      </c>
      <c r="I275">
        <f t="shared" si="184"/>
        <v>-78.662381555416374</v>
      </c>
      <c r="K275">
        <f t="shared" si="185"/>
        <v>11.088375626823151</v>
      </c>
      <c r="L275">
        <f t="shared" si="169"/>
        <v>-12.5</v>
      </c>
      <c r="M275">
        <f t="shared" si="170"/>
        <v>-71.33761844458364</v>
      </c>
      <c r="N275">
        <f t="shared" si="186"/>
        <v>73.26839618407466</v>
      </c>
    </row>
    <row r="276" spans="1:14">
      <c r="A276" t="s">
        <v>172</v>
      </c>
      <c r="B276" t="s">
        <v>37</v>
      </c>
      <c r="C276" t="s">
        <v>191</v>
      </c>
      <c r="D276">
        <f t="shared" si="179"/>
        <v>46.880025350786802</v>
      </c>
      <c r="E276">
        <f t="shared" si="180"/>
        <v>0</v>
      </c>
      <c r="F276">
        <f t="shared" si="181"/>
        <v>-2.7247081191870697</v>
      </c>
      <c r="G276">
        <f t="shared" si="182"/>
        <v>88.911624373176849</v>
      </c>
      <c r="H276">
        <f t="shared" si="183"/>
        <v>-12.5</v>
      </c>
      <c r="I276">
        <f t="shared" si="184"/>
        <v>-78.662381555416374</v>
      </c>
      <c r="K276">
        <f t="shared" si="185"/>
        <v>42.031599022390047</v>
      </c>
      <c r="L276">
        <f t="shared" si="169"/>
        <v>-12.5</v>
      </c>
      <c r="M276">
        <f t="shared" si="170"/>
        <v>-75.937673436229304</v>
      </c>
      <c r="N276">
        <f t="shared" si="186"/>
        <v>87.689426747392901</v>
      </c>
    </row>
    <row r="277" spans="1:14">
      <c r="A277" t="s">
        <v>173</v>
      </c>
      <c r="B277" t="s">
        <v>37</v>
      </c>
      <c r="C277" t="s">
        <v>192</v>
      </c>
      <c r="D277">
        <f t="shared" si="179"/>
        <v>46.880025350786802</v>
      </c>
      <c r="E277">
        <f t="shared" si="180"/>
        <v>0</v>
      </c>
      <c r="F277">
        <f t="shared" si="181"/>
        <v>-2.7247081191870697</v>
      </c>
      <c r="G277">
        <f t="shared" si="182"/>
        <v>58</v>
      </c>
      <c r="H277">
        <f t="shared" si="183"/>
        <v>-12.5</v>
      </c>
      <c r="I277">
        <f t="shared" si="184"/>
        <v>-75</v>
      </c>
      <c r="K277">
        <f t="shared" si="185"/>
        <v>11.119974649213198</v>
      </c>
      <c r="L277">
        <f t="shared" si="169"/>
        <v>-12.5</v>
      </c>
      <c r="M277">
        <f t="shared" si="170"/>
        <v>-72.275291880812929</v>
      </c>
      <c r="N277">
        <f t="shared" si="186"/>
        <v>74.186398029934352</v>
      </c>
    </row>
    <row r="278" spans="1:14">
      <c r="A278" t="s">
        <v>174</v>
      </c>
      <c r="B278" t="s">
        <v>36</v>
      </c>
      <c r="C278" t="s">
        <v>192</v>
      </c>
      <c r="D278">
        <f t="shared" si="179"/>
        <v>16</v>
      </c>
      <c r="E278">
        <f t="shared" si="180"/>
        <v>0</v>
      </c>
      <c r="F278">
        <f t="shared" si="181"/>
        <v>0</v>
      </c>
      <c r="G278">
        <f t="shared" si="182"/>
        <v>58</v>
      </c>
      <c r="H278">
        <f t="shared" si="183"/>
        <v>-12.5</v>
      </c>
      <c r="I278">
        <f t="shared" si="184"/>
        <v>-75</v>
      </c>
      <c r="K278">
        <f t="shared" si="185"/>
        <v>42</v>
      </c>
      <c r="L278">
        <f t="shared" si="169"/>
        <v>-12.5</v>
      </c>
      <c r="M278">
        <f t="shared" si="170"/>
        <v>-75</v>
      </c>
      <c r="N278">
        <f t="shared" si="186"/>
        <v>86.863398505929993</v>
      </c>
    </row>
    <row r="279" spans="1:14">
      <c r="A279" t="s">
        <v>175</v>
      </c>
      <c r="B279" t="s">
        <v>35</v>
      </c>
      <c r="C279" t="s">
        <v>192</v>
      </c>
      <c r="D279">
        <f t="shared" si="179"/>
        <v>-16</v>
      </c>
      <c r="E279">
        <f t="shared" si="180"/>
        <v>0</v>
      </c>
      <c r="F279">
        <f t="shared" si="181"/>
        <v>0</v>
      </c>
      <c r="G279">
        <f t="shared" si="182"/>
        <v>58</v>
      </c>
      <c r="H279">
        <f t="shared" si="183"/>
        <v>-12.5</v>
      </c>
      <c r="I279">
        <f t="shared" si="184"/>
        <v>-75</v>
      </c>
      <c r="K279">
        <f t="shared" si="185"/>
        <v>74</v>
      </c>
      <c r="L279">
        <f t="shared" si="169"/>
        <v>-12.5</v>
      </c>
      <c r="M279">
        <f t="shared" si="170"/>
        <v>-75</v>
      </c>
      <c r="N279">
        <f t="shared" si="186"/>
        <v>106.10018850124631</v>
      </c>
    </row>
    <row r="280" spans="1:14">
      <c r="A280" t="s">
        <v>176</v>
      </c>
      <c r="B280" t="s">
        <v>35</v>
      </c>
      <c r="C280" t="s">
        <v>193</v>
      </c>
      <c r="D280">
        <f t="shared" si="179"/>
        <v>-16</v>
      </c>
      <c r="E280">
        <f t="shared" si="180"/>
        <v>0</v>
      </c>
      <c r="F280">
        <f t="shared" si="181"/>
        <v>0</v>
      </c>
      <c r="G280">
        <f t="shared" si="182"/>
        <v>26.559987324606599</v>
      </c>
      <c r="H280">
        <f t="shared" si="183"/>
        <v>-12.5</v>
      </c>
      <c r="I280">
        <f t="shared" si="184"/>
        <v>-76.362354059593528</v>
      </c>
      <c r="K280">
        <f t="shared" si="185"/>
        <v>42.559987324606595</v>
      </c>
      <c r="L280">
        <f t="shared" si="169"/>
        <v>-12.5</v>
      </c>
      <c r="M280">
        <f t="shared" si="170"/>
        <v>-76.362354059593528</v>
      </c>
      <c r="N280">
        <f t="shared" si="186"/>
        <v>88.310880635363361</v>
      </c>
    </row>
    <row r="281" spans="1:14">
      <c r="A281" t="s">
        <v>177</v>
      </c>
      <c r="B281" t="s">
        <v>34</v>
      </c>
      <c r="C281" t="s">
        <v>193</v>
      </c>
      <c r="D281">
        <f t="shared" si="179"/>
        <v>-46.880025350786802</v>
      </c>
      <c r="E281">
        <f t="shared" si="180"/>
        <v>0</v>
      </c>
      <c r="F281">
        <f t="shared" si="181"/>
        <v>-2.7247081191870697</v>
      </c>
      <c r="G281">
        <f t="shared" si="182"/>
        <v>26.559987324606599</v>
      </c>
      <c r="H281">
        <f t="shared" si="183"/>
        <v>-12.5</v>
      </c>
      <c r="I281">
        <f t="shared" si="184"/>
        <v>-76.362354059593528</v>
      </c>
      <c r="K281">
        <f t="shared" si="185"/>
        <v>73.440012675393405</v>
      </c>
      <c r="L281">
        <f t="shared" si="169"/>
        <v>-12.5</v>
      </c>
      <c r="M281">
        <f t="shared" si="170"/>
        <v>-73.637645940406458</v>
      </c>
      <c r="N281">
        <f t="shared" si="186"/>
        <v>104.74821412036867</v>
      </c>
    </row>
    <row r="282" spans="1:14">
      <c r="A282" t="s">
        <v>178</v>
      </c>
      <c r="B282" t="s">
        <v>33</v>
      </c>
      <c r="C282" t="s">
        <v>193</v>
      </c>
      <c r="D282">
        <f t="shared" si="179"/>
        <v>-77.823248746353698</v>
      </c>
      <c r="E282">
        <f t="shared" si="180"/>
        <v>0</v>
      </c>
      <c r="F282">
        <f t="shared" si="181"/>
        <v>-7.3247631108327402</v>
      </c>
      <c r="G282">
        <f t="shared" si="182"/>
        <v>26.559987324606599</v>
      </c>
      <c r="H282">
        <f t="shared" si="183"/>
        <v>-12.5</v>
      </c>
      <c r="I282">
        <f t="shared" si="184"/>
        <v>-76.362354059593528</v>
      </c>
      <c r="K282">
        <f t="shared" si="185"/>
        <v>104.38323607096029</v>
      </c>
      <c r="L282">
        <f t="shared" si="169"/>
        <v>-12.5</v>
      </c>
      <c r="M282">
        <f t="shared" si="170"/>
        <v>-69.037590948760794</v>
      </c>
      <c r="N282">
        <f t="shared" si="186"/>
        <v>125.77081909828784</v>
      </c>
    </row>
    <row r="283" spans="1:14">
      <c r="A283" t="s">
        <v>179</v>
      </c>
      <c r="B283" t="s">
        <v>189</v>
      </c>
      <c r="C283" t="s">
        <v>194</v>
      </c>
      <c r="D283">
        <f t="shared" si="179"/>
        <v>150.82187568619599</v>
      </c>
      <c r="E283">
        <f t="shared" si="180"/>
        <v>-12.5</v>
      </c>
      <c r="F283">
        <f t="shared" si="181"/>
        <v>-95.678373558430877</v>
      </c>
      <c r="G283">
        <f t="shared" si="182"/>
        <v>100</v>
      </c>
      <c r="H283">
        <f t="shared" si="183"/>
        <v>-25</v>
      </c>
      <c r="I283">
        <f t="shared" si="184"/>
        <v>-150</v>
      </c>
      <c r="K283">
        <f t="shared" si="185"/>
        <v>-50.821875686195995</v>
      </c>
      <c r="L283">
        <f t="shared" si="169"/>
        <v>-12.5</v>
      </c>
      <c r="M283">
        <f t="shared" si="170"/>
        <v>-54.321626441569123</v>
      </c>
      <c r="N283">
        <f t="shared" si="186"/>
        <v>75.431771472772283</v>
      </c>
    </row>
    <row r="284" spans="1:14">
      <c r="A284" t="s">
        <v>180</v>
      </c>
      <c r="B284" t="s">
        <v>190</v>
      </c>
      <c r="C284" t="s">
        <v>194</v>
      </c>
      <c r="D284">
        <f t="shared" si="179"/>
        <v>119.87865229062901</v>
      </c>
      <c r="E284">
        <f t="shared" si="180"/>
        <v>-12.5</v>
      </c>
      <c r="F284">
        <f t="shared" si="181"/>
        <v>-85.406837557052953</v>
      </c>
      <c r="G284">
        <f t="shared" si="182"/>
        <v>100</v>
      </c>
      <c r="H284">
        <f t="shared" si="183"/>
        <v>-25</v>
      </c>
      <c r="I284">
        <f t="shared" si="184"/>
        <v>-150</v>
      </c>
      <c r="K284">
        <f t="shared" si="185"/>
        <v>-19.878652290629006</v>
      </c>
      <c r="L284">
        <f t="shared" si="169"/>
        <v>-12.5</v>
      </c>
      <c r="M284">
        <f t="shared" si="170"/>
        <v>-64.593162442947047</v>
      </c>
      <c r="N284">
        <f t="shared" si="186"/>
        <v>68.729087374070929</v>
      </c>
    </row>
    <row r="285" spans="1:14">
      <c r="A285" t="s">
        <v>181</v>
      </c>
      <c r="B285" t="s">
        <v>191</v>
      </c>
      <c r="C285" t="s">
        <v>194</v>
      </c>
      <c r="D285">
        <f t="shared" si="179"/>
        <v>88.911624373176849</v>
      </c>
      <c r="E285">
        <f t="shared" si="180"/>
        <v>-12.5</v>
      </c>
      <c r="F285">
        <f t="shared" si="181"/>
        <v>-78.662381555416374</v>
      </c>
      <c r="G285">
        <f t="shared" si="182"/>
        <v>100</v>
      </c>
      <c r="H285">
        <f t="shared" si="183"/>
        <v>-25</v>
      </c>
      <c r="I285">
        <f t="shared" si="184"/>
        <v>-150</v>
      </c>
      <c r="K285">
        <f t="shared" si="185"/>
        <v>11.088375626823151</v>
      </c>
      <c r="L285">
        <f t="shared" si="169"/>
        <v>-12.5</v>
      </c>
      <c r="M285">
        <f t="shared" si="170"/>
        <v>-71.337618444583626</v>
      </c>
      <c r="N285">
        <f t="shared" si="186"/>
        <v>73.268396184074646</v>
      </c>
    </row>
    <row r="286" spans="1:14">
      <c r="A286" t="s">
        <v>182</v>
      </c>
      <c r="B286" t="s">
        <v>192</v>
      </c>
      <c r="C286" t="s">
        <v>194</v>
      </c>
      <c r="D286">
        <f t="shared" si="179"/>
        <v>58</v>
      </c>
      <c r="E286">
        <f t="shared" si="180"/>
        <v>-12.5</v>
      </c>
      <c r="F286">
        <f t="shared" si="181"/>
        <v>-75</v>
      </c>
      <c r="G286">
        <f t="shared" si="182"/>
        <v>100</v>
      </c>
      <c r="H286">
        <f t="shared" si="183"/>
        <v>-25</v>
      </c>
      <c r="I286">
        <f t="shared" si="184"/>
        <v>-150</v>
      </c>
      <c r="K286">
        <f t="shared" si="185"/>
        <v>42</v>
      </c>
      <c r="L286">
        <f t="shared" si="169"/>
        <v>-12.5</v>
      </c>
      <c r="M286">
        <f t="shared" si="170"/>
        <v>-75</v>
      </c>
      <c r="N286">
        <f t="shared" si="186"/>
        <v>86.863398505929993</v>
      </c>
    </row>
    <row r="287" spans="1:14">
      <c r="A287" t="s">
        <v>183</v>
      </c>
      <c r="B287" t="s">
        <v>193</v>
      </c>
      <c r="C287" t="s">
        <v>194</v>
      </c>
      <c r="D287">
        <f t="shared" si="179"/>
        <v>26.559987324606599</v>
      </c>
      <c r="E287">
        <f t="shared" si="180"/>
        <v>-12.5</v>
      </c>
      <c r="F287">
        <f t="shared" si="181"/>
        <v>-76.362354059593528</v>
      </c>
      <c r="G287">
        <f t="shared" si="182"/>
        <v>100</v>
      </c>
      <c r="H287">
        <f t="shared" si="183"/>
        <v>-25</v>
      </c>
      <c r="I287">
        <f t="shared" si="184"/>
        <v>-150</v>
      </c>
      <c r="K287">
        <f t="shared" si="185"/>
        <v>73.440012675393405</v>
      </c>
      <c r="L287">
        <f t="shared" ref="L287:L326" si="187">H287-E287</f>
        <v>-12.5</v>
      </c>
      <c r="M287">
        <f t="shared" ref="M287:M326" si="188">I287-F287</f>
        <v>-73.637645940406472</v>
      </c>
      <c r="N287">
        <f t="shared" si="186"/>
        <v>104.74821412036869</v>
      </c>
    </row>
    <row r="288" spans="1:14">
      <c r="A288" t="s">
        <v>196</v>
      </c>
      <c r="B288" t="s">
        <v>44</v>
      </c>
      <c r="C288" t="s">
        <v>236</v>
      </c>
      <c r="D288">
        <f>VLOOKUP(B288,$A$12:$C$206,2,)</f>
        <v>-231.52054756642301</v>
      </c>
      <c r="E288">
        <f>VLOOKUP(B288,$A$12:$D$206,3,)</f>
        <v>45</v>
      </c>
      <c r="F288">
        <f>VLOOKUP(B288,$A$12:$D$206,4,)</f>
        <v>-55.282028935744542</v>
      </c>
      <c r="G288">
        <f>VLOOKUP(C288,$A$12:$D$206,2,)</f>
        <v>-150.82187568619599</v>
      </c>
      <c r="H288">
        <f>VLOOKUP(C288,$A$12:$D$206,3,)</f>
        <v>12.5</v>
      </c>
      <c r="I288">
        <f>VLOOKUP(C288,$A$12:$D$206,4,)</f>
        <v>-95.678373558430877</v>
      </c>
      <c r="K288">
        <f>G288-D288</f>
        <v>80.69867188022701</v>
      </c>
      <c r="L288">
        <f t="shared" si="187"/>
        <v>-32.5</v>
      </c>
      <c r="M288">
        <f t="shared" si="188"/>
        <v>-40.396344622686335</v>
      </c>
      <c r="N288">
        <f>SQRT((K288*K288)+(L288*L288)+(M288*M288))</f>
        <v>95.918665035056549</v>
      </c>
    </row>
    <row r="289" spans="1:14">
      <c r="A289" t="s">
        <v>197</v>
      </c>
      <c r="B289" t="s">
        <v>45</v>
      </c>
      <c r="C289" t="s">
        <v>236</v>
      </c>
      <c r="D289">
        <f t="shared" ref="D289:D307" si="189">VLOOKUP(B289,$A$12:$C$206,2,)</f>
        <v>-201.64375137239199</v>
      </c>
      <c r="E289">
        <f t="shared" ref="E289:E307" si="190">VLOOKUP(B289,$A$12:$D$206,3,)</f>
        <v>50</v>
      </c>
      <c r="F289">
        <f t="shared" ref="F289:F307" si="191">VLOOKUP(B289,$A$12:$D$206,4,)</f>
        <v>-41.356747116861762</v>
      </c>
      <c r="G289">
        <f t="shared" ref="G289:G307" si="192">VLOOKUP(C289,$A$12:$D$206,2,)</f>
        <v>-150.82187568619599</v>
      </c>
      <c r="H289">
        <f t="shared" ref="H289:H307" si="193">VLOOKUP(C289,$A$12:$D$206,3,)</f>
        <v>12.5</v>
      </c>
      <c r="I289">
        <f t="shared" ref="I289:I307" si="194">VLOOKUP(C289,$A$12:$D$206,4,)</f>
        <v>-95.678373558430877</v>
      </c>
      <c r="K289">
        <f t="shared" ref="K289:K307" si="195">G289-D289</f>
        <v>50.821875686195995</v>
      </c>
      <c r="L289">
        <f t="shared" si="187"/>
        <v>-37.5</v>
      </c>
      <c r="M289">
        <f t="shared" si="188"/>
        <v>-54.321626441569116</v>
      </c>
      <c r="N289">
        <f t="shared" ref="N289:N307" si="196">SQRT((K289*K289)+(L289*L289)+(M289*M289))</f>
        <v>83.306375191341388</v>
      </c>
    </row>
    <row r="290" spans="1:14">
      <c r="A290" t="s">
        <v>198</v>
      </c>
      <c r="B290" t="s">
        <v>46</v>
      </c>
      <c r="C290" t="s">
        <v>236</v>
      </c>
      <c r="D290">
        <f t="shared" si="189"/>
        <v>-170.70052797682499</v>
      </c>
      <c r="E290">
        <f t="shared" si="190"/>
        <v>55</v>
      </c>
      <c r="F290">
        <f t="shared" si="191"/>
        <v>-30.147537679254537</v>
      </c>
      <c r="G290">
        <f t="shared" si="192"/>
        <v>-150.82187568619599</v>
      </c>
      <c r="H290">
        <f t="shared" si="193"/>
        <v>12.5</v>
      </c>
      <c r="I290">
        <f t="shared" si="194"/>
        <v>-95.678373558430877</v>
      </c>
      <c r="K290">
        <f t="shared" si="195"/>
        <v>19.878652290628992</v>
      </c>
      <c r="L290">
        <f t="shared" si="187"/>
        <v>-42.5</v>
      </c>
      <c r="M290">
        <f t="shared" si="188"/>
        <v>-65.530835879176337</v>
      </c>
      <c r="N290">
        <f t="shared" si="196"/>
        <v>80.595913469079022</v>
      </c>
    </row>
    <row r="291" spans="1:14">
      <c r="A291" t="s">
        <v>199</v>
      </c>
      <c r="B291" t="s">
        <v>46</v>
      </c>
      <c r="C291" t="s">
        <v>237</v>
      </c>
      <c r="D291">
        <f t="shared" si="189"/>
        <v>-170.70052797682499</v>
      </c>
      <c r="E291">
        <f t="shared" si="190"/>
        <v>55</v>
      </c>
      <c r="F291">
        <f t="shared" si="191"/>
        <v>-30.147537679254537</v>
      </c>
      <c r="G291">
        <f t="shared" si="192"/>
        <v>-119.87865229062901</v>
      </c>
      <c r="H291">
        <f t="shared" si="193"/>
        <v>17</v>
      </c>
      <c r="I291">
        <f t="shared" si="194"/>
        <v>-85.406837557052953</v>
      </c>
      <c r="K291">
        <f t="shared" si="195"/>
        <v>50.82187568619598</v>
      </c>
      <c r="L291">
        <f t="shared" si="187"/>
        <v>-38</v>
      </c>
      <c r="M291">
        <f t="shared" si="188"/>
        <v>-55.259299877798412</v>
      </c>
      <c r="N291">
        <f t="shared" si="196"/>
        <v>84.145429295046142</v>
      </c>
    </row>
    <row r="292" spans="1:14">
      <c r="A292" t="s">
        <v>200</v>
      </c>
      <c r="B292" t="s">
        <v>47</v>
      </c>
      <c r="C292" t="s">
        <v>237</v>
      </c>
      <c r="D292">
        <f t="shared" si="189"/>
        <v>-139.75730458125801</v>
      </c>
      <c r="E292">
        <f t="shared" si="190"/>
        <v>59</v>
      </c>
      <c r="F292">
        <f t="shared" si="191"/>
        <v>-20.813675114105912</v>
      </c>
      <c r="G292">
        <f t="shared" si="192"/>
        <v>-119.87865229062901</v>
      </c>
      <c r="H292">
        <f t="shared" si="193"/>
        <v>17</v>
      </c>
      <c r="I292">
        <f t="shared" si="194"/>
        <v>-85.406837557052953</v>
      </c>
      <c r="K292">
        <f t="shared" si="195"/>
        <v>19.878652290629006</v>
      </c>
      <c r="L292">
        <f t="shared" si="187"/>
        <v>-42</v>
      </c>
      <c r="M292">
        <f t="shared" si="188"/>
        <v>-64.593162442947033</v>
      </c>
      <c r="N292">
        <f t="shared" si="196"/>
        <v>79.570330219703578</v>
      </c>
    </row>
    <row r="293" spans="1:14">
      <c r="A293" t="s">
        <v>201</v>
      </c>
      <c r="B293" t="s">
        <v>48</v>
      </c>
      <c r="C293" t="s">
        <v>237</v>
      </c>
      <c r="D293">
        <f t="shared" si="189"/>
        <v>-109.290757762978</v>
      </c>
      <c r="E293">
        <f t="shared" si="190"/>
        <v>63</v>
      </c>
      <c r="F293">
        <f t="shared" si="191"/>
        <v>-13.355159421415888</v>
      </c>
      <c r="G293">
        <f t="shared" si="192"/>
        <v>-119.87865229062901</v>
      </c>
      <c r="H293">
        <f t="shared" si="193"/>
        <v>17</v>
      </c>
      <c r="I293">
        <f t="shared" si="194"/>
        <v>-85.406837557052953</v>
      </c>
      <c r="K293">
        <f t="shared" si="195"/>
        <v>-10.587894527651002</v>
      </c>
      <c r="L293">
        <f t="shared" si="187"/>
        <v>-46</v>
      </c>
      <c r="M293">
        <f t="shared" si="188"/>
        <v>-72.051678135637061</v>
      </c>
      <c r="N293">
        <f t="shared" si="196"/>
        <v>86.136797204737661</v>
      </c>
    </row>
    <row r="294" spans="1:14">
      <c r="A294" t="s">
        <v>202</v>
      </c>
      <c r="B294" t="s">
        <v>48</v>
      </c>
      <c r="C294" t="s">
        <v>238</v>
      </c>
      <c r="D294">
        <f t="shared" si="189"/>
        <v>-109.290757762978</v>
      </c>
      <c r="E294">
        <f t="shared" si="190"/>
        <v>63</v>
      </c>
      <c r="F294">
        <f t="shared" si="191"/>
        <v>-13.355159421415888</v>
      </c>
      <c r="G294">
        <f t="shared" si="192"/>
        <v>-88.911624373176849</v>
      </c>
      <c r="H294">
        <f t="shared" si="193"/>
        <v>20.5</v>
      </c>
      <c r="I294">
        <f t="shared" si="194"/>
        <v>-78.662381555416374</v>
      </c>
      <c r="K294">
        <f t="shared" si="195"/>
        <v>20.379133389801154</v>
      </c>
      <c r="L294">
        <f t="shared" si="187"/>
        <v>-42.5</v>
      </c>
      <c r="M294">
        <f t="shared" si="188"/>
        <v>-65.307222134000483</v>
      </c>
      <c r="N294">
        <f t="shared" si="196"/>
        <v>80.539383785692024</v>
      </c>
    </row>
    <row r="295" spans="1:14">
      <c r="A295" t="s">
        <v>203</v>
      </c>
      <c r="B295" t="s">
        <v>49</v>
      </c>
      <c r="C295" t="s">
        <v>238</v>
      </c>
      <c r="D295">
        <f t="shared" si="189"/>
        <v>-77.823248746353698</v>
      </c>
      <c r="E295">
        <f t="shared" si="190"/>
        <v>66</v>
      </c>
      <c r="F295">
        <f t="shared" si="191"/>
        <v>-7.3247631108327402</v>
      </c>
      <c r="G295">
        <f t="shared" si="192"/>
        <v>-88.911624373176849</v>
      </c>
      <c r="H295">
        <f t="shared" si="193"/>
        <v>20.5</v>
      </c>
      <c r="I295">
        <f t="shared" si="194"/>
        <v>-78.662381555416374</v>
      </c>
      <c r="K295">
        <f t="shared" si="195"/>
        <v>-11.088375626823151</v>
      </c>
      <c r="L295">
        <f t="shared" si="187"/>
        <v>-45.5</v>
      </c>
      <c r="M295">
        <f t="shared" si="188"/>
        <v>-71.33761844458364</v>
      </c>
      <c r="N295">
        <f t="shared" si="196"/>
        <v>85.336146382330426</v>
      </c>
    </row>
    <row r="296" spans="1:14">
      <c r="A296" t="s">
        <v>204</v>
      </c>
      <c r="B296" t="s">
        <v>50</v>
      </c>
      <c r="C296" t="s">
        <v>238</v>
      </c>
      <c r="D296">
        <f t="shared" si="189"/>
        <v>-46.880025350786802</v>
      </c>
      <c r="E296">
        <f t="shared" si="190"/>
        <v>70</v>
      </c>
      <c r="F296">
        <f t="shared" si="191"/>
        <v>-2.7247081191870697</v>
      </c>
      <c r="G296">
        <f t="shared" si="192"/>
        <v>-88.911624373176849</v>
      </c>
      <c r="H296">
        <f t="shared" si="193"/>
        <v>20.5</v>
      </c>
      <c r="I296">
        <f t="shared" si="194"/>
        <v>-78.662381555416374</v>
      </c>
      <c r="K296">
        <f t="shared" si="195"/>
        <v>-42.031599022390047</v>
      </c>
      <c r="L296">
        <f t="shared" si="187"/>
        <v>-49.5</v>
      </c>
      <c r="M296">
        <f t="shared" si="188"/>
        <v>-75.937673436229304</v>
      </c>
      <c r="N296">
        <f t="shared" si="196"/>
        <v>99.917143490426028</v>
      </c>
    </row>
    <row r="297" spans="1:14">
      <c r="A297" t="s">
        <v>205</v>
      </c>
      <c r="B297" t="s">
        <v>50</v>
      </c>
      <c r="C297" t="s">
        <v>239</v>
      </c>
      <c r="D297">
        <f t="shared" si="189"/>
        <v>-46.880025350786802</v>
      </c>
      <c r="E297">
        <f t="shared" si="190"/>
        <v>70</v>
      </c>
      <c r="F297">
        <f t="shared" si="191"/>
        <v>-2.7247081191870697</v>
      </c>
      <c r="G297">
        <f t="shared" si="192"/>
        <v>-58</v>
      </c>
      <c r="H297">
        <f t="shared" si="193"/>
        <v>23.5</v>
      </c>
      <c r="I297">
        <f t="shared" si="194"/>
        <v>-75</v>
      </c>
      <c r="K297">
        <f t="shared" si="195"/>
        <v>-11.119974649213198</v>
      </c>
      <c r="L297">
        <f t="shared" si="187"/>
        <v>-46.5</v>
      </c>
      <c r="M297">
        <f t="shared" si="188"/>
        <v>-72.275291880812929</v>
      </c>
      <c r="N297">
        <f t="shared" si="196"/>
        <v>86.658073211073926</v>
      </c>
    </row>
    <row r="298" spans="1:14">
      <c r="A298" t="s">
        <v>206</v>
      </c>
      <c r="B298" t="s">
        <v>51</v>
      </c>
      <c r="C298" t="s">
        <v>239</v>
      </c>
      <c r="D298">
        <f t="shared" si="189"/>
        <v>-16</v>
      </c>
      <c r="E298">
        <f t="shared" si="190"/>
        <v>72</v>
      </c>
      <c r="F298">
        <f t="shared" si="191"/>
        <v>0</v>
      </c>
      <c r="G298">
        <f t="shared" si="192"/>
        <v>-58</v>
      </c>
      <c r="H298">
        <f t="shared" si="193"/>
        <v>23.5</v>
      </c>
      <c r="I298">
        <f t="shared" si="194"/>
        <v>-75</v>
      </c>
      <c r="K298">
        <f t="shared" si="195"/>
        <v>-42</v>
      </c>
      <c r="L298">
        <f t="shared" si="187"/>
        <v>-48.5</v>
      </c>
      <c r="M298">
        <f t="shared" si="188"/>
        <v>-75</v>
      </c>
      <c r="N298">
        <f t="shared" si="196"/>
        <v>98.697770998133493</v>
      </c>
    </row>
    <row r="299" spans="1:14">
      <c r="A299" t="s">
        <v>207</v>
      </c>
      <c r="B299" t="s">
        <v>52</v>
      </c>
      <c r="C299" t="s">
        <v>239</v>
      </c>
      <c r="D299">
        <f t="shared" si="189"/>
        <v>16</v>
      </c>
      <c r="E299">
        <f t="shared" si="190"/>
        <v>72</v>
      </c>
      <c r="F299">
        <f t="shared" si="191"/>
        <v>0</v>
      </c>
      <c r="G299">
        <f t="shared" si="192"/>
        <v>-58</v>
      </c>
      <c r="H299">
        <f t="shared" si="193"/>
        <v>23.5</v>
      </c>
      <c r="I299">
        <f t="shared" si="194"/>
        <v>-75</v>
      </c>
      <c r="K299">
        <f t="shared" si="195"/>
        <v>-74</v>
      </c>
      <c r="L299">
        <f t="shared" si="187"/>
        <v>-48.5</v>
      </c>
      <c r="M299">
        <f t="shared" si="188"/>
        <v>-75</v>
      </c>
      <c r="N299">
        <f t="shared" si="196"/>
        <v>115.98814594604053</v>
      </c>
    </row>
    <row r="300" spans="1:14">
      <c r="A300" t="s">
        <v>208</v>
      </c>
      <c r="B300" t="s">
        <v>52</v>
      </c>
      <c r="C300" t="s">
        <v>240</v>
      </c>
      <c r="D300">
        <f t="shared" si="189"/>
        <v>16</v>
      </c>
      <c r="E300">
        <f t="shared" si="190"/>
        <v>72</v>
      </c>
      <c r="F300">
        <f t="shared" si="191"/>
        <v>0</v>
      </c>
      <c r="G300">
        <f t="shared" si="192"/>
        <v>-26.559987324606599</v>
      </c>
      <c r="H300">
        <f t="shared" si="193"/>
        <v>22.5</v>
      </c>
      <c r="I300">
        <f t="shared" si="194"/>
        <v>-76.362354059593528</v>
      </c>
      <c r="K300">
        <f t="shared" si="195"/>
        <v>-42.559987324606595</v>
      </c>
      <c r="L300">
        <f t="shared" si="187"/>
        <v>-49.5</v>
      </c>
      <c r="M300">
        <f t="shared" si="188"/>
        <v>-76.362354059593528</v>
      </c>
      <c r="N300">
        <f t="shared" si="196"/>
        <v>100.46298641088366</v>
      </c>
    </row>
    <row r="301" spans="1:14">
      <c r="A301" t="s">
        <v>209</v>
      </c>
      <c r="B301" t="s">
        <v>53</v>
      </c>
      <c r="C301" t="s">
        <v>240</v>
      </c>
      <c r="D301">
        <f t="shared" si="189"/>
        <v>46.880025350786802</v>
      </c>
      <c r="E301">
        <f t="shared" si="190"/>
        <v>70</v>
      </c>
      <c r="F301">
        <f t="shared" si="191"/>
        <v>-2.7247081191870697</v>
      </c>
      <c r="G301">
        <f t="shared" si="192"/>
        <v>-26.559987324606599</v>
      </c>
      <c r="H301">
        <f t="shared" si="193"/>
        <v>22.5</v>
      </c>
      <c r="I301">
        <f t="shared" si="194"/>
        <v>-76.362354059593528</v>
      </c>
      <c r="K301">
        <f t="shared" si="195"/>
        <v>-73.440012675393405</v>
      </c>
      <c r="L301">
        <f t="shared" si="187"/>
        <v>-47.5</v>
      </c>
      <c r="M301">
        <f t="shared" si="188"/>
        <v>-73.637645940406458</v>
      </c>
      <c r="N301">
        <f t="shared" si="196"/>
        <v>114.33367116211481</v>
      </c>
    </row>
    <row r="302" spans="1:14">
      <c r="A302" t="s">
        <v>210</v>
      </c>
      <c r="B302" t="s">
        <v>54</v>
      </c>
      <c r="C302" t="s">
        <v>240</v>
      </c>
      <c r="D302">
        <f t="shared" si="189"/>
        <v>77.823248746353698</v>
      </c>
      <c r="E302">
        <f t="shared" si="190"/>
        <v>66</v>
      </c>
      <c r="F302">
        <f t="shared" si="191"/>
        <v>-7.3247631108327402</v>
      </c>
      <c r="G302">
        <f t="shared" si="192"/>
        <v>-26.559987324606599</v>
      </c>
      <c r="H302">
        <f t="shared" si="193"/>
        <v>22.5</v>
      </c>
      <c r="I302">
        <f t="shared" si="194"/>
        <v>-76.362354059593528</v>
      </c>
      <c r="K302">
        <f t="shared" si="195"/>
        <v>-104.38323607096029</v>
      </c>
      <c r="L302">
        <f t="shared" si="187"/>
        <v>-43.5</v>
      </c>
      <c r="M302">
        <f t="shared" si="188"/>
        <v>-69.037590948760794</v>
      </c>
      <c r="N302">
        <f t="shared" si="196"/>
        <v>132.49263729224447</v>
      </c>
    </row>
    <row r="303" spans="1:14">
      <c r="A303" t="s">
        <v>211</v>
      </c>
      <c r="B303" t="s">
        <v>236</v>
      </c>
      <c r="C303" t="s">
        <v>246</v>
      </c>
      <c r="D303">
        <f t="shared" si="189"/>
        <v>-150.82187568619599</v>
      </c>
      <c r="E303">
        <f t="shared" si="190"/>
        <v>12.5</v>
      </c>
      <c r="F303">
        <f t="shared" si="191"/>
        <v>-95.678373558430877</v>
      </c>
      <c r="G303">
        <f t="shared" si="192"/>
        <v>-100</v>
      </c>
      <c r="H303">
        <f t="shared" si="193"/>
        <v>-25</v>
      </c>
      <c r="I303">
        <f t="shared" si="194"/>
        <v>-150</v>
      </c>
      <c r="K303">
        <f t="shared" si="195"/>
        <v>50.821875686195995</v>
      </c>
      <c r="L303">
        <f t="shared" si="187"/>
        <v>-37.5</v>
      </c>
      <c r="M303">
        <f t="shared" si="188"/>
        <v>-54.321626441569123</v>
      </c>
      <c r="N303">
        <f t="shared" si="196"/>
        <v>83.306375191341402</v>
      </c>
    </row>
    <row r="304" spans="1:14">
      <c r="A304" t="s">
        <v>212</v>
      </c>
      <c r="B304" t="s">
        <v>237</v>
      </c>
      <c r="C304" t="s">
        <v>246</v>
      </c>
      <c r="D304">
        <f t="shared" si="189"/>
        <v>-119.87865229062901</v>
      </c>
      <c r="E304">
        <f t="shared" si="190"/>
        <v>17</v>
      </c>
      <c r="F304">
        <f t="shared" si="191"/>
        <v>-85.406837557052953</v>
      </c>
      <c r="G304">
        <f t="shared" si="192"/>
        <v>-100</v>
      </c>
      <c r="H304">
        <f t="shared" si="193"/>
        <v>-25</v>
      </c>
      <c r="I304">
        <f t="shared" si="194"/>
        <v>-150</v>
      </c>
      <c r="K304">
        <f t="shared" si="195"/>
        <v>19.878652290629006</v>
      </c>
      <c r="L304">
        <f t="shared" si="187"/>
        <v>-42</v>
      </c>
      <c r="M304">
        <f t="shared" si="188"/>
        <v>-64.593162442947047</v>
      </c>
      <c r="N304">
        <f t="shared" si="196"/>
        <v>79.570330219703592</v>
      </c>
    </row>
    <row r="305" spans="1:14">
      <c r="A305" t="s">
        <v>213</v>
      </c>
      <c r="B305" t="s">
        <v>238</v>
      </c>
      <c r="C305" t="s">
        <v>246</v>
      </c>
      <c r="D305">
        <f t="shared" si="189"/>
        <v>-88.911624373176849</v>
      </c>
      <c r="E305">
        <f t="shared" si="190"/>
        <v>20.5</v>
      </c>
      <c r="F305">
        <f t="shared" si="191"/>
        <v>-78.662381555416374</v>
      </c>
      <c r="G305">
        <f t="shared" si="192"/>
        <v>-100</v>
      </c>
      <c r="H305">
        <f t="shared" si="193"/>
        <v>-25</v>
      </c>
      <c r="I305">
        <f t="shared" si="194"/>
        <v>-150</v>
      </c>
      <c r="K305">
        <f t="shared" si="195"/>
        <v>-11.088375626823151</v>
      </c>
      <c r="L305">
        <f t="shared" si="187"/>
        <v>-45.5</v>
      </c>
      <c r="M305">
        <f t="shared" si="188"/>
        <v>-71.337618444583626</v>
      </c>
      <c r="N305">
        <f t="shared" si="196"/>
        <v>85.336146382330412</v>
      </c>
    </row>
    <row r="306" spans="1:14">
      <c r="A306" t="s">
        <v>214</v>
      </c>
      <c r="B306" t="s">
        <v>239</v>
      </c>
      <c r="C306" t="s">
        <v>246</v>
      </c>
      <c r="D306">
        <f t="shared" si="189"/>
        <v>-58</v>
      </c>
      <c r="E306">
        <f t="shared" si="190"/>
        <v>23.5</v>
      </c>
      <c r="F306">
        <f t="shared" si="191"/>
        <v>-75</v>
      </c>
      <c r="G306">
        <f t="shared" si="192"/>
        <v>-100</v>
      </c>
      <c r="H306">
        <f t="shared" si="193"/>
        <v>-25</v>
      </c>
      <c r="I306">
        <f t="shared" si="194"/>
        <v>-150</v>
      </c>
      <c r="K306">
        <f t="shared" si="195"/>
        <v>-42</v>
      </c>
      <c r="L306">
        <f t="shared" si="187"/>
        <v>-48.5</v>
      </c>
      <c r="M306">
        <f t="shared" si="188"/>
        <v>-75</v>
      </c>
      <c r="N306">
        <f t="shared" si="196"/>
        <v>98.697770998133493</v>
      </c>
    </row>
    <row r="307" spans="1:14">
      <c r="A307" t="s">
        <v>215</v>
      </c>
      <c r="B307" t="s">
        <v>240</v>
      </c>
      <c r="C307" t="s">
        <v>246</v>
      </c>
      <c r="D307">
        <f t="shared" si="189"/>
        <v>-26.559987324606599</v>
      </c>
      <c r="E307">
        <f t="shared" si="190"/>
        <v>22.5</v>
      </c>
      <c r="F307">
        <f t="shared" si="191"/>
        <v>-76.362354059593528</v>
      </c>
      <c r="G307">
        <f t="shared" si="192"/>
        <v>-100</v>
      </c>
      <c r="H307">
        <f t="shared" si="193"/>
        <v>-25</v>
      </c>
      <c r="I307">
        <f t="shared" si="194"/>
        <v>-150</v>
      </c>
      <c r="K307">
        <f t="shared" si="195"/>
        <v>-73.440012675393405</v>
      </c>
      <c r="L307">
        <f t="shared" si="187"/>
        <v>-47.5</v>
      </c>
      <c r="M307">
        <f t="shared" si="188"/>
        <v>-73.637645940406472</v>
      </c>
      <c r="N307">
        <f t="shared" si="196"/>
        <v>114.33367116211483</v>
      </c>
    </row>
    <row r="308" spans="1:14">
      <c r="A308" t="s">
        <v>216</v>
      </c>
      <c r="B308" t="s">
        <v>59</v>
      </c>
      <c r="C308" t="s">
        <v>241</v>
      </c>
      <c r="D308">
        <f>VLOOKUP(B308,$A$12:$C$206,2,)</f>
        <v>231.52054756642301</v>
      </c>
      <c r="E308">
        <f>VLOOKUP(B308,$A$12:$D$206,3,)</f>
        <v>45</v>
      </c>
      <c r="F308">
        <f>VLOOKUP(B308,$A$12:$D$206,4,)</f>
        <v>-55.282028935744542</v>
      </c>
      <c r="G308">
        <f>VLOOKUP(C308,$A$12:$D$206,2,)</f>
        <v>150.82187568619599</v>
      </c>
      <c r="H308">
        <f>VLOOKUP(C308,$A$12:$D$206,3,)</f>
        <v>12.5</v>
      </c>
      <c r="I308">
        <f>VLOOKUP(C308,$A$12:$D$206,4,)</f>
        <v>-95.678373558430877</v>
      </c>
      <c r="K308">
        <f>G308-D308</f>
        <v>-80.69867188022701</v>
      </c>
      <c r="L308">
        <f t="shared" si="187"/>
        <v>-32.5</v>
      </c>
      <c r="M308">
        <f t="shared" si="188"/>
        <v>-40.396344622686335</v>
      </c>
      <c r="N308">
        <f>SQRT((K308*K308)+(L308*L308)+(M308*M308))</f>
        <v>95.918665035056549</v>
      </c>
    </row>
    <row r="309" spans="1:14">
      <c r="A309" t="s">
        <v>217</v>
      </c>
      <c r="B309" t="s">
        <v>58</v>
      </c>
      <c r="C309" t="s">
        <v>241</v>
      </c>
      <c r="D309">
        <f t="shared" ref="D309:D327" si="197">VLOOKUP(B309,$A$12:$C$206,2,)</f>
        <v>201.64375137239199</v>
      </c>
      <c r="E309">
        <f t="shared" ref="E309:E327" si="198">VLOOKUP(B309,$A$12:$D$206,3,)</f>
        <v>50</v>
      </c>
      <c r="F309">
        <f t="shared" ref="F309:F327" si="199">VLOOKUP(B309,$A$12:$D$206,4,)</f>
        <v>-41.356747116861762</v>
      </c>
      <c r="G309">
        <f t="shared" ref="G309:G327" si="200">VLOOKUP(C309,$A$12:$D$206,2,)</f>
        <v>150.82187568619599</v>
      </c>
      <c r="H309">
        <f t="shared" ref="H309:H327" si="201">VLOOKUP(C309,$A$12:$D$206,3,)</f>
        <v>12.5</v>
      </c>
      <c r="I309">
        <f t="shared" ref="I309:I327" si="202">VLOOKUP(C309,$A$12:$D$206,4,)</f>
        <v>-95.678373558430877</v>
      </c>
      <c r="K309">
        <f t="shared" ref="K309:K327" si="203">G309-D309</f>
        <v>-50.821875686195995</v>
      </c>
      <c r="L309">
        <f t="shared" si="187"/>
        <v>-37.5</v>
      </c>
      <c r="M309">
        <f t="shared" si="188"/>
        <v>-54.321626441569116</v>
      </c>
      <c r="N309">
        <f t="shared" ref="N309:N327" si="204">SQRT((K309*K309)+(L309*L309)+(M309*M309))</f>
        <v>83.306375191341388</v>
      </c>
    </row>
    <row r="310" spans="1:14">
      <c r="A310" t="s">
        <v>218</v>
      </c>
      <c r="B310" t="s">
        <v>57</v>
      </c>
      <c r="C310" t="s">
        <v>241</v>
      </c>
      <c r="D310">
        <f t="shared" si="197"/>
        <v>170.70052797682499</v>
      </c>
      <c r="E310">
        <f t="shared" si="198"/>
        <v>55</v>
      </c>
      <c r="F310">
        <f t="shared" si="199"/>
        <v>-30.147537679254537</v>
      </c>
      <c r="G310">
        <f t="shared" si="200"/>
        <v>150.82187568619599</v>
      </c>
      <c r="H310">
        <f t="shared" si="201"/>
        <v>12.5</v>
      </c>
      <c r="I310">
        <f t="shared" si="202"/>
        <v>-95.678373558430877</v>
      </c>
      <c r="K310">
        <f t="shared" si="203"/>
        <v>-19.878652290628992</v>
      </c>
      <c r="L310">
        <f t="shared" si="187"/>
        <v>-42.5</v>
      </c>
      <c r="M310">
        <f t="shared" si="188"/>
        <v>-65.530835879176337</v>
      </c>
      <c r="N310">
        <f t="shared" si="204"/>
        <v>80.595913469079022</v>
      </c>
    </row>
    <row r="311" spans="1:14">
      <c r="A311" t="s">
        <v>219</v>
      </c>
      <c r="B311" t="s">
        <v>57</v>
      </c>
      <c r="C311" t="s">
        <v>242</v>
      </c>
      <c r="D311">
        <f t="shared" si="197"/>
        <v>170.70052797682499</v>
      </c>
      <c r="E311">
        <f t="shared" si="198"/>
        <v>55</v>
      </c>
      <c r="F311">
        <f t="shared" si="199"/>
        <v>-30.147537679254537</v>
      </c>
      <c r="G311">
        <f t="shared" si="200"/>
        <v>119.87865229062901</v>
      </c>
      <c r="H311">
        <f t="shared" si="201"/>
        <v>17</v>
      </c>
      <c r="I311">
        <f t="shared" si="202"/>
        <v>-85.406837557052953</v>
      </c>
      <c r="K311">
        <f t="shared" si="203"/>
        <v>-50.82187568619598</v>
      </c>
      <c r="L311">
        <f t="shared" si="187"/>
        <v>-38</v>
      </c>
      <c r="M311">
        <f t="shared" si="188"/>
        <v>-55.259299877798412</v>
      </c>
      <c r="N311">
        <f t="shared" si="204"/>
        <v>84.145429295046142</v>
      </c>
    </row>
    <row r="312" spans="1:14">
      <c r="A312" t="s">
        <v>220</v>
      </c>
      <c r="B312" t="s">
        <v>56</v>
      </c>
      <c r="C312" t="s">
        <v>242</v>
      </c>
      <c r="D312">
        <f t="shared" si="197"/>
        <v>139.75730458125801</v>
      </c>
      <c r="E312">
        <f t="shared" si="198"/>
        <v>59</v>
      </c>
      <c r="F312">
        <f t="shared" si="199"/>
        <v>-20.813675114105912</v>
      </c>
      <c r="G312">
        <f t="shared" si="200"/>
        <v>119.87865229062901</v>
      </c>
      <c r="H312">
        <f t="shared" si="201"/>
        <v>17</v>
      </c>
      <c r="I312">
        <f t="shared" si="202"/>
        <v>-85.406837557052953</v>
      </c>
      <c r="K312">
        <f t="shared" si="203"/>
        <v>-19.878652290629006</v>
      </c>
      <c r="L312">
        <f t="shared" si="187"/>
        <v>-42</v>
      </c>
      <c r="M312">
        <f t="shared" si="188"/>
        <v>-64.593162442947033</v>
      </c>
      <c r="N312">
        <f t="shared" si="204"/>
        <v>79.570330219703578</v>
      </c>
    </row>
    <row r="313" spans="1:14">
      <c r="A313" t="s">
        <v>221</v>
      </c>
      <c r="B313" t="s">
        <v>55</v>
      </c>
      <c r="C313" t="s">
        <v>242</v>
      </c>
      <c r="D313">
        <f t="shared" si="197"/>
        <v>109.290757762978</v>
      </c>
      <c r="E313">
        <f t="shared" si="198"/>
        <v>63</v>
      </c>
      <c r="F313">
        <f t="shared" si="199"/>
        <v>-13.355159421415888</v>
      </c>
      <c r="G313">
        <f t="shared" si="200"/>
        <v>119.87865229062901</v>
      </c>
      <c r="H313">
        <f t="shared" si="201"/>
        <v>17</v>
      </c>
      <c r="I313">
        <f t="shared" si="202"/>
        <v>-85.406837557052953</v>
      </c>
      <c r="K313">
        <f t="shared" si="203"/>
        <v>10.587894527651002</v>
      </c>
      <c r="L313">
        <f t="shared" si="187"/>
        <v>-46</v>
      </c>
      <c r="M313">
        <f t="shared" si="188"/>
        <v>-72.051678135637061</v>
      </c>
      <c r="N313">
        <f t="shared" si="204"/>
        <v>86.136797204737661</v>
      </c>
    </row>
    <row r="314" spans="1:14">
      <c r="A314" t="s">
        <v>222</v>
      </c>
      <c r="B314" t="s">
        <v>55</v>
      </c>
      <c r="C314" t="s">
        <v>243</v>
      </c>
      <c r="D314">
        <f t="shared" si="197"/>
        <v>109.290757762978</v>
      </c>
      <c r="E314">
        <f t="shared" si="198"/>
        <v>63</v>
      </c>
      <c r="F314">
        <f t="shared" si="199"/>
        <v>-13.355159421415888</v>
      </c>
      <c r="G314">
        <f t="shared" si="200"/>
        <v>88.911624373176849</v>
      </c>
      <c r="H314">
        <f t="shared" si="201"/>
        <v>20.5</v>
      </c>
      <c r="I314">
        <f t="shared" si="202"/>
        <v>-78.662381555416374</v>
      </c>
      <c r="K314">
        <f t="shared" si="203"/>
        <v>-20.379133389801154</v>
      </c>
      <c r="L314">
        <f t="shared" si="187"/>
        <v>-42.5</v>
      </c>
      <c r="M314">
        <f t="shared" si="188"/>
        <v>-65.307222134000483</v>
      </c>
      <c r="N314">
        <f t="shared" si="204"/>
        <v>80.539383785692024</v>
      </c>
    </row>
    <row r="315" spans="1:14">
      <c r="A315" t="s">
        <v>223</v>
      </c>
      <c r="B315" t="s">
        <v>54</v>
      </c>
      <c r="C315" t="s">
        <v>243</v>
      </c>
      <c r="D315">
        <f t="shared" si="197"/>
        <v>77.823248746353698</v>
      </c>
      <c r="E315">
        <f t="shared" si="198"/>
        <v>66</v>
      </c>
      <c r="F315">
        <f t="shared" si="199"/>
        <v>-7.3247631108327402</v>
      </c>
      <c r="G315">
        <f t="shared" si="200"/>
        <v>88.911624373176849</v>
      </c>
      <c r="H315">
        <f t="shared" si="201"/>
        <v>20.5</v>
      </c>
      <c r="I315">
        <f t="shared" si="202"/>
        <v>-78.662381555416374</v>
      </c>
      <c r="K315">
        <f t="shared" si="203"/>
        <v>11.088375626823151</v>
      </c>
      <c r="L315">
        <f t="shared" si="187"/>
        <v>-45.5</v>
      </c>
      <c r="M315">
        <f t="shared" si="188"/>
        <v>-71.33761844458364</v>
      </c>
      <c r="N315">
        <f t="shared" si="204"/>
        <v>85.336146382330426</v>
      </c>
    </row>
    <row r="316" spans="1:14">
      <c r="A316" t="s">
        <v>224</v>
      </c>
      <c r="B316" t="s">
        <v>53</v>
      </c>
      <c r="C316" t="s">
        <v>243</v>
      </c>
      <c r="D316">
        <f t="shared" si="197"/>
        <v>46.880025350786802</v>
      </c>
      <c r="E316">
        <f t="shared" si="198"/>
        <v>70</v>
      </c>
      <c r="F316">
        <f t="shared" si="199"/>
        <v>-2.7247081191870697</v>
      </c>
      <c r="G316">
        <f t="shared" si="200"/>
        <v>88.911624373176849</v>
      </c>
      <c r="H316">
        <f t="shared" si="201"/>
        <v>20.5</v>
      </c>
      <c r="I316">
        <f t="shared" si="202"/>
        <v>-78.662381555416374</v>
      </c>
      <c r="K316">
        <f t="shared" si="203"/>
        <v>42.031599022390047</v>
      </c>
      <c r="L316">
        <f t="shared" si="187"/>
        <v>-49.5</v>
      </c>
      <c r="M316">
        <f t="shared" si="188"/>
        <v>-75.937673436229304</v>
      </c>
      <c r="N316">
        <f t="shared" si="204"/>
        <v>99.917143490426028</v>
      </c>
    </row>
    <row r="317" spans="1:14">
      <c r="A317" t="s">
        <v>225</v>
      </c>
      <c r="B317" t="s">
        <v>53</v>
      </c>
      <c r="C317" t="s">
        <v>244</v>
      </c>
      <c r="D317">
        <f t="shared" si="197"/>
        <v>46.880025350786802</v>
      </c>
      <c r="E317">
        <f t="shared" si="198"/>
        <v>70</v>
      </c>
      <c r="F317">
        <f t="shared" si="199"/>
        <v>-2.7247081191870697</v>
      </c>
      <c r="G317">
        <f t="shared" si="200"/>
        <v>58</v>
      </c>
      <c r="H317">
        <f t="shared" si="201"/>
        <v>23.5</v>
      </c>
      <c r="I317">
        <f t="shared" si="202"/>
        <v>-75</v>
      </c>
      <c r="K317">
        <f t="shared" si="203"/>
        <v>11.119974649213198</v>
      </c>
      <c r="L317">
        <f t="shared" si="187"/>
        <v>-46.5</v>
      </c>
      <c r="M317">
        <f t="shared" si="188"/>
        <v>-72.275291880812929</v>
      </c>
      <c r="N317">
        <f t="shared" si="204"/>
        <v>86.658073211073926</v>
      </c>
    </row>
    <row r="318" spans="1:14">
      <c r="A318" t="s">
        <v>226</v>
      </c>
      <c r="B318" t="s">
        <v>52</v>
      </c>
      <c r="C318" t="s">
        <v>244</v>
      </c>
      <c r="D318">
        <f t="shared" si="197"/>
        <v>16</v>
      </c>
      <c r="E318">
        <f t="shared" si="198"/>
        <v>72</v>
      </c>
      <c r="F318">
        <f t="shared" si="199"/>
        <v>0</v>
      </c>
      <c r="G318">
        <f t="shared" si="200"/>
        <v>58</v>
      </c>
      <c r="H318">
        <f t="shared" si="201"/>
        <v>23.5</v>
      </c>
      <c r="I318">
        <f t="shared" si="202"/>
        <v>-75</v>
      </c>
      <c r="K318">
        <f t="shared" si="203"/>
        <v>42</v>
      </c>
      <c r="L318">
        <f t="shared" si="187"/>
        <v>-48.5</v>
      </c>
      <c r="M318">
        <f t="shared" si="188"/>
        <v>-75</v>
      </c>
      <c r="N318">
        <f t="shared" si="204"/>
        <v>98.697770998133493</v>
      </c>
    </row>
    <row r="319" spans="1:14">
      <c r="A319" t="s">
        <v>227</v>
      </c>
      <c r="B319" t="s">
        <v>51</v>
      </c>
      <c r="C319" t="s">
        <v>244</v>
      </c>
      <c r="D319">
        <f t="shared" si="197"/>
        <v>-16</v>
      </c>
      <c r="E319">
        <f t="shared" si="198"/>
        <v>72</v>
      </c>
      <c r="F319">
        <f t="shared" si="199"/>
        <v>0</v>
      </c>
      <c r="G319">
        <f t="shared" si="200"/>
        <v>58</v>
      </c>
      <c r="H319">
        <f t="shared" si="201"/>
        <v>23.5</v>
      </c>
      <c r="I319">
        <f t="shared" si="202"/>
        <v>-75</v>
      </c>
      <c r="K319">
        <f t="shared" si="203"/>
        <v>74</v>
      </c>
      <c r="L319">
        <f t="shared" si="187"/>
        <v>-48.5</v>
      </c>
      <c r="M319">
        <f t="shared" si="188"/>
        <v>-75</v>
      </c>
      <c r="N319">
        <f t="shared" si="204"/>
        <v>115.98814594604053</v>
      </c>
    </row>
    <row r="320" spans="1:14">
      <c r="A320" t="s">
        <v>228</v>
      </c>
      <c r="B320" t="s">
        <v>51</v>
      </c>
      <c r="C320" t="s">
        <v>245</v>
      </c>
      <c r="D320">
        <f t="shared" si="197"/>
        <v>-16</v>
      </c>
      <c r="E320">
        <f t="shared" si="198"/>
        <v>72</v>
      </c>
      <c r="F320">
        <f t="shared" si="199"/>
        <v>0</v>
      </c>
      <c r="G320">
        <f t="shared" si="200"/>
        <v>26.559987324606599</v>
      </c>
      <c r="H320">
        <f t="shared" si="201"/>
        <v>22.5</v>
      </c>
      <c r="I320">
        <f t="shared" si="202"/>
        <v>-76.362354059593528</v>
      </c>
      <c r="K320">
        <f t="shared" si="203"/>
        <v>42.559987324606595</v>
      </c>
      <c r="L320">
        <f t="shared" si="187"/>
        <v>-49.5</v>
      </c>
      <c r="M320">
        <f t="shared" si="188"/>
        <v>-76.362354059593528</v>
      </c>
      <c r="N320">
        <f t="shared" si="204"/>
        <v>100.46298641088366</v>
      </c>
    </row>
    <row r="321" spans="1:14">
      <c r="A321" t="s">
        <v>229</v>
      </c>
      <c r="B321" t="s">
        <v>50</v>
      </c>
      <c r="C321" t="s">
        <v>245</v>
      </c>
      <c r="D321">
        <f t="shared" si="197"/>
        <v>-46.880025350786802</v>
      </c>
      <c r="E321">
        <f t="shared" si="198"/>
        <v>70</v>
      </c>
      <c r="F321">
        <f t="shared" si="199"/>
        <v>-2.7247081191870697</v>
      </c>
      <c r="G321">
        <f t="shared" si="200"/>
        <v>26.559987324606599</v>
      </c>
      <c r="H321">
        <f t="shared" si="201"/>
        <v>22.5</v>
      </c>
      <c r="I321">
        <f t="shared" si="202"/>
        <v>-76.362354059593528</v>
      </c>
      <c r="K321">
        <f t="shared" si="203"/>
        <v>73.440012675393405</v>
      </c>
      <c r="L321">
        <f t="shared" si="187"/>
        <v>-47.5</v>
      </c>
      <c r="M321">
        <f t="shared" si="188"/>
        <v>-73.637645940406458</v>
      </c>
      <c r="N321">
        <f t="shared" si="204"/>
        <v>114.33367116211481</v>
      </c>
    </row>
    <row r="322" spans="1:14">
      <c r="A322" t="s">
        <v>230</v>
      </c>
      <c r="B322" t="s">
        <v>49</v>
      </c>
      <c r="C322" t="s">
        <v>245</v>
      </c>
      <c r="D322">
        <f t="shared" si="197"/>
        <v>-77.823248746353698</v>
      </c>
      <c r="E322">
        <f t="shared" si="198"/>
        <v>66</v>
      </c>
      <c r="F322">
        <f t="shared" si="199"/>
        <v>-7.3247631108327402</v>
      </c>
      <c r="G322">
        <f t="shared" si="200"/>
        <v>26.559987324606599</v>
      </c>
      <c r="H322">
        <f t="shared" si="201"/>
        <v>22.5</v>
      </c>
      <c r="I322">
        <f t="shared" si="202"/>
        <v>-76.362354059593528</v>
      </c>
      <c r="K322">
        <f t="shared" si="203"/>
        <v>104.38323607096029</v>
      </c>
      <c r="L322">
        <f t="shared" si="187"/>
        <v>-43.5</v>
      </c>
      <c r="M322">
        <f t="shared" si="188"/>
        <v>-69.037590948760794</v>
      </c>
      <c r="N322">
        <f t="shared" si="204"/>
        <v>132.49263729224447</v>
      </c>
    </row>
    <row r="323" spans="1:14">
      <c r="A323" t="s">
        <v>231</v>
      </c>
      <c r="B323" t="s">
        <v>241</v>
      </c>
      <c r="C323" t="s">
        <v>247</v>
      </c>
      <c r="D323">
        <f t="shared" si="197"/>
        <v>150.82187568619599</v>
      </c>
      <c r="E323">
        <f t="shared" si="198"/>
        <v>12.5</v>
      </c>
      <c r="F323">
        <f t="shared" si="199"/>
        <v>-95.678373558430877</v>
      </c>
      <c r="G323">
        <f t="shared" si="200"/>
        <v>100</v>
      </c>
      <c r="H323">
        <f t="shared" si="201"/>
        <v>-25</v>
      </c>
      <c r="I323">
        <f t="shared" si="202"/>
        <v>-150</v>
      </c>
      <c r="K323">
        <f t="shared" si="203"/>
        <v>-50.821875686195995</v>
      </c>
      <c r="L323">
        <f t="shared" si="187"/>
        <v>-37.5</v>
      </c>
      <c r="M323">
        <f t="shared" si="188"/>
        <v>-54.321626441569123</v>
      </c>
      <c r="N323">
        <f t="shared" si="204"/>
        <v>83.306375191341402</v>
      </c>
    </row>
    <row r="324" spans="1:14">
      <c r="A324" t="s">
        <v>232</v>
      </c>
      <c r="B324" t="s">
        <v>242</v>
      </c>
      <c r="C324" t="s">
        <v>247</v>
      </c>
      <c r="D324">
        <f t="shared" si="197"/>
        <v>119.87865229062901</v>
      </c>
      <c r="E324">
        <f t="shared" si="198"/>
        <v>17</v>
      </c>
      <c r="F324">
        <f t="shared" si="199"/>
        <v>-85.406837557052953</v>
      </c>
      <c r="G324">
        <f t="shared" si="200"/>
        <v>100</v>
      </c>
      <c r="H324">
        <f t="shared" si="201"/>
        <v>-25</v>
      </c>
      <c r="I324">
        <f t="shared" si="202"/>
        <v>-150</v>
      </c>
      <c r="K324">
        <f t="shared" si="203"/>
        <v>-19.878652290629006</v>
      </c>
      <c r="L324">
        <f t="shared" si="187"/>
        <v>-42</v>
      </c>
      <c r="M324">
        <f t="shared" si="188"/>
        <v>-64.593162442947047</v>
      </c>
      <c r="N324">
        <f t="shared" si="204"/>
        <v>79.570330219703592</v>
      </c>
    </row>
    <row r="325" spans="1:14">
      <c r="A325" t="s">
        <v>233</v>
      </c>
      <c r="B325" t="s">
        <v>243</v>
      </c>
      <c r="C325" t="s">
        <v>247</v>
      </c>
      <c r="D325">
        <f t="shared" si="197"/>
        <v>88.911624373176849</v>
      </c>
      <c r="E325">
        <f t="shared" si="198"/>
        <v>20.5</v>
      </c>
      <c r="F325">
        <f t="shared" si="199"/>
        <v>-78.662381555416374</v>
      </c>
      <c r="G325">
        <f t="shared" si="200"/>
        <v>100</v>
      </c>
      <c r="H325">
        <f t="shared" si="201"/>
        <v>-25</v>
      </c>
      <c r="I325">
        <f t="shared" si="202"/>
        <v>-150</v>
      </c>
      <c r="K325">
        <f t="shared" si="203"/>
        <v>11.088375626823151</v>
      </c>
      <c r="L325">
        <f t="shared" si="187"/>
        <v>-45.5</v>
      </c>
      <c r="M325">
        <f t="shared" si="188"/>
        <v>-71.337618444583626</v>
      </c>
      <c r="N325">
        <f t="shared" si="204"/>
        <v>85.336146382330412</v>
      </c>
    </row>
    <row r="326" spans="1:14">
      <c r="A326" t="s">
        <v>234</v>
      </c>
      <c r="B326" t="s">
        <v>244</v>
      </c>
      <c r="C326" t="s">
        <v>247</v>
      </c>
      <c r="D326">
        <f t="shared" si="197"/>
        <v>58</v>
      </c>
      <c r="E326">
        <f t="shared" si="198"/>
        <v>23.5</v>
      </c>
      <c r="F326">
        <f t="shared" si="199"/>
        <v>-75</v>
      </c>
      <c r="G326">
        <f t="shared" si="200"/>
        <v>100</v>
      </c>
      <c r="H326">
        <f t="shared" si="201"/>
        <v>-25</v>
      </c>
      <c r="I326">
        <f t="shared" si="202"/>
        <v>-150</v>
      </c>
      <c r="K326">
        <f t="shared" si="203"/>
        <v>42</v>
      </c>
      <c r="L326">
        <f t="shared" si="187"/>
        <v>-48.5</v>
      </c>
      <c r="M326">
        <f t="shared" si="188"/>
        <v>-75</v>
      </c>
      <c r="N326">
        <f t="shared" si="204"/>
        <v>98.697770998133493</v>
      </c>
    </row>
    <row r="327" spans="1:14">
      <c r="A327" t="s">
        <v>235</v>
      </c>
      <c r="B327" t="s">
        <v>245</v>
      </c>
      <c r="C327" t="s">
        <v>247</v>
      </c>
      <c r="D327">
        <f t="shared" si="197"/>
        <v>26.559987324606599</v>
      </c>
      <c r="E327">
        <f t="shared" si="198"/>
        <v>22.5</v>
      </c>
      <c r="F327">
        <f t="shared" si="199"/>
        <v>-76.362354059593528</v>
      </c>
      <c r="G327">
        <f t="shared" si="200"/>
        <v>100</v>
      </c>
      <c r="H327">
        <f t="shared" si="201"/>
        <v>-25</v>
      </c>
      <c r="I327">
        <f t="shared" si="202"/>
        <v>-150</v>
      </c>
      <c r="K327">
        <f t="shared" si="203"/>
        <v>73.440012675393405</v>
      </c>
      <c r="L327">
        <f t="shared" ref="L327:L366" si="205">H327-E327</f>
        <v>-47.5</v>
      </c>
      <c r="M327">
        <f t="shared" ref="M327:M366" si="206">I327-F327</f>
        <v>-73.637645940406472</v>
      </c>
      <c r="N327">
        <f t="shared" si="204"/>
        <v>114.33367116211483</v>
      </c>
    </row>
    <row r="328" spans="1:14">
      <c r="A328" t="s">
        <v>250</v>
      </c>
      <c r="B328" t="s">
        <v>60</v>
      </c>
      <c r="C328" t="s">
        <v>290</v>
      </c>
      <c r="D328">
        <f>VLOOKUP(B328,$A$12:$C$206,2,)</f>
        <v>-231.52054756642301</v>
      </c>
      <c r="E328">
        <f>VLOOKUP(B328,$A$12:$D$206,3,)</f>
        <v>84</v>
      </c>
      <c r="F328">
        <f>VLOOKUP(B328,$A$12:$D$206,4,)</f>
        <v>-55.282028935744542</v>
      </c>
      <c r="G328">
        <f>VLOOKUP(C328,$A$12:$D$206,2,)</f>
        <v>-150.82187568619599</v>
      </c>
      <c r="H328">
        <f>VLOOKUP(C328,$A$12:$D$206,3,)</f>
        <v>34.5</v>
      </c>
      <c r="I328">
        <f>VLOOKUP(C328,$A$12:$D$206,4,)</f>
        <v>-95.678373558430877</v>
      </c>
      <c r="K328">
        <f>G328-D328</f>
        <v>80.69867188022701</v>
      </c>
      <c r="L328">
        <f t="shared" si="205"/>
        <v>-49.5</v>
      </c>
      <c r="M328">
        <f t="shared" si="206"/>
        <v>-40.396344622686335</v>
      </c>
      <c r="N328">
        <f>SQRT((K328*K328)+(L328*L328)+(M328*M328))</f>
        <v>102.92905470326336</v>
      </c>
    </row>
    <row r="329" spans="1:14">
      <c r="A329" t="s">
        <v>251</v>
      </c>
      <c r="B329" t="s">
        <v>61</v>
      </c>
      <c r="C329" t="s">
        <v>290</v>
      </c>
      <c r="D329">
        <f t="shared" ref="D329:D347" si="207">VLOOKUP(B329,$A$12:$C$206,2,)</f>
        <v>-201.64375137239199</v>
      </c>
      <c r="E329">
        <f t="shared" ref="E329:E347" si="208">VLOOKUP(B329,$A$12:$D$206,3,)</f>
        <v>94</v>
      </c>
      <c r="F329">
        <f t="shared" ref="F329:F347" si="209">VLOOKUP(B329,$A$12:$D$206,4,)</f>
        <v>-41.356747116861762</v>
      </c>
      <c r="G329">
        <f t="shared" ref="G329:G347" si="210">VLOOKUP(C329,$A$12:$D$206,2,)</f>
        <v>-150.82187568619599</v>
      </c>
      <c r="H329">
        <f t="shared" ref="H329:H347" si="211">VLOOKUP(C329,$A$12:$D$206,3,)</f>
        <v>34.5</v>
      </c>
      <c r="I329">
        <f t="shared" ref="I329:I347" si="212">VLOOKUP(C329,$A$12:$D$206,4,)</f>
        <v>-95.678373558430877</v>
      </c>
      <c r="K329">
        <f t="shared" ref="K329:K347" si="213">G329-D329</f>
        <v>50.821875686195995</v>
      </c>
      <c r="L329">
        <f t="shared" si="205"/>
        <v>-59.5</v>
      </c>
      <c r="M329">
        <f t="shared" si="206"/>
        <v>-54.321626441569116</v>
      </c>
      <c r="N329">
        <f t="shared" ref="N329:N347" si="214">SQRT((K329*K329)+(L329*L329)+(M329*M329))</f>
        <v>95.25729445832765</v>
      </c>
    </row>
    <row r="330" spans="1:14">
      <c r="A330" t="s">
        <v>252</v>
      </c>
      <c r="B330" t="s">
        <v>62</v>
      </c>
      <c r="C330" t="s">
        <v>290</v>
      </c>
      <c r="D330">
        <f t="shared" si="207"/>
        <v>-170.70052797682499</v>
      </c>
      <c r="E330">
        <f t="shared" si="208"/>
        <v>105</v>
      </c>
      <c r="F330">
        <f t="shared" si="209"/>
        <v>-30.147537679254537</v>
      </c>
      <c r="G330">
        <f t="shared" si="210"/>
        <v>-150.82187568619599</v>
      </c>
      <c r="H330">
        <f t="shared" si="211"/>
        <v>34.5</v>
      </c>
      <c r="I330">
        <f t="shared" si="212"/>
        <v>-95.678373558430877</v>
      </c>
      <c r="K330">
        <f t="shared" si="213"/>
        <v>19.878652290628992</v>
      </c>
      <c r="L330">
        <f t="shared" si="205"/>
        <v>-70.5</v>
      </c>
      <c r="M330">
        <f t="shared" si="206"/>
        <v>-65.530835879176337</v>
      </c>
      <c r="N330">
        <f t="shared" si="214"/>
        <v>98.283779271634003</v>
      </c>
    </row>
    <row r="331" spans="1:14">
      <c r="A331" t="s">
        <v>253</v>
      </c>
      <c r="B331" t="s">
        <v>62</v>
      </c>
      <c r="C331" t="s">
        <v>291</v>
      </c>
      <c r="D331">
        <f t="shared" si="207"/>
        <v>-170.70052797682499</v>
      </c>
      <c r="E331">
        <f t="shared" si="208"/>
        <v>105</v>
      </c>
      <c r="F331">
        <f t="shared" si="209"/>
        <v>-30.147537679254537</v>
      </c>
      <c r="G331">
        <f t="shared" si="210"/>
        <v>-119.87865229062901</v>
      </c>
      <c r="H331">
        <f t="shared" si="211"/>
        <v>44</v>
      </c>
      <c r="I331">
        <f t="shared" si="212"/>
        <v>-85.406837557052953</v>
      </c>
      <c r="K331">
        <f t="shared" si="213"/>
        <v>50.82187568619598</v>
      </c>
      <c r="L331">
        <f t="shared" si="205"/>
        <v>-61</v>
      </c>
      <c r="M331">
        <f t="shared" si="206"/>
        <v>-55.259299877798412</v>
      </c>
      <c r="N331">
        <f t="shared" si="214"/>
        <v>96.733930299805408</v>
      </c>
    </row>
    <row r="332" spans="1:14">
      <c r="A332" t="s">
        <v>254</v>
      </c>
      <c r="B332" t="s">
        <v>63</v>
      </c>
      <c r="C332" t="s">
        <v>291</v>
      </c>
      <c r="D332">
        <f t="shared" si="207"/>
        <v>-139.75730458125801</v>
      </c>
      <c r="E332">
        <f t="shared" si="208"/>
        <v>113</v>
      </c>
      <c r="F332">
        <f t="shared" si="209"/>
        <v>-20.813675114105912</v>
      </c>
      <c r="G332">
        <f t="shared" si="210"/>
        <v>-119.87865229062901</v>
      </c>
      <c r="H332">
        <f t="shared" si="211"/>
        <v>44</v>
      </c>
      <c r="I332">
        <f t="shared" si="212"/>
        <v>-85.406837557052953</v>
      </c>
      <c r="K332">
        <f t="shared" si="213"/>
        <v>19.878652290629006</v>
      </c>
      <c r="L332">
        <f t="shared" si="205"/>
        <v>-69</v>
      </c>
      <c r="M332">
        <f t="shared" si="206"/>
        <v>-64.593162442947033</v>
      </c>
      <c r="N332">
        <f t="shared" si="214"/>
        <v>96.583836387216849</v>
      </c>
    </row>
    <row r="333" spans="1:14">
      <c r="A333" t="s">
        <v>255</v>
      </c>
      <c r="B333" t="s">
        <v>64</v>
      </c>
      <c r="C333" t="s">
        <v>291</v>
      </c>
      <c r="D333">
        <f t="shared" si="207"/>
        <v>-109.290757762978</v>
      </c>
      <c r="E333">
        <f t="shared" si="208"/>
        <v>120</v>
      </c>
      <c r="F333">
        <f t="shared" si="209"/>
        <v>-13.355159421415888</v>
      </c>
      <c r="G333">
        <f t="shared" si="210"/>
        <v>-119.87865229062901</v>
      </c>
      <c r="H333">
        <f t="shared" si="211"/>
        <v>44</v>
      </c>
      <c r="I333">
        <f t="shared" si="212"/>
        <v>-85.406837557052953</v>
      </c>
      <c r="K333">
        <f t="shared" si="213"/>
        <v>-10.587894527651002</v>
      </c>
      <c r="L333">
        <f t="shared" si="205"/>
        <v>-76</v>
      </c>
      <c r="M333">
        <f t="shared" si="206"/>
        <v>-72.051678135637061</v>
      </c>
      <c r="N333">
        <f t="shared" si="214"/>
        <v>105.25943108667319</v>
      </c>
    </row>
    <row r="334" spans="1:14">
      <c r="A334" t="s">
        <v>256</v>
      </c>
      <c r="B334" t="s">
        <v>64</v>
      </c>
      <c r="C334" t="s">
        <v>292</v>
      </c>
      <c r="D334">
        <f t="shared" si="207"/>
        <v>-109.290757762978</v>
      </c>
      <c r="E334">
        <f t="shared" si="208"/>
        <v>120</v>
      </c>
      <c r="F334">
        <f t="shared" si="209"/>
        <v>-13.355159421415888</v>
      </c>
      <c r="G334">
        <f t="shared" si="210"/>
        <v>-88.911624373176849</v>
      </c>
      <c r="H334">
        <f t="shared" si="211"/>
        <v>50.5</v>
      </c>
      <c r="I334">
        <f t="shared" si="212"/>
        <v>-78.662381555416374</v>
      </c>
      <c r="K334">
        <f t="shared" si="213"/>
        <v>20.379133389801154</v>
      </c>
      <c r="L334">
        <f t="shared" si="205"/>
        <v>-69.5</v>
      </c>
      <c r="M334">
        <f t="shared" si="206"/>
        <v>-65.307222134000483</v>
      </c>
      <c r="N334">
        <f t="shared" si="214"/>
        <v>97.522265870820448</v>
      </c>
    </row>
    <row r="335" spans="1:14">
      <c r="A335" t="s">
        <v>257</v>
      </c>
      <c r="B335" t="s">
        <v>65</v>
      </c>
      <c r="C335" t="s">
        <v>292</v>
      </c>
      <c r="D335">
        <f t="shared" si="207"/>
        <v>-77.823248746353698</v>
      </c>
      <c r="E335">
        <f t="shared" si="208"/>
        <v>126</v>
      </c>
      <c r="F335">
        <f t="shared" si="209"/>
        <v>-7.3247631108327402</v>
      </c>
      <c r="G335">
        <f t="shared" si="210"/>
        <v>-88.911624373176849</v>
      </c>
      <c r="H335">
        <f t="shared" si="211"/>
        <v>50.5</v>
      </c>
      <c r="I335">
        <f t="shared" si="212"/>
        <v>-78.662381555416374</v>
      </c>
      <c r="K335">
        <f t="shared" si="213"/>
        <v>-11.088375626823151</v>
      </c>
      <c r="L335">
        <f t="shared" si="205"/>
        <v>-75.5</v>
      </c>
      <c r="M335">
        <f t="shared" si="206"/>
        <v>-71.33761844458364</v>
      </c>
      <c r="N335">
        <f t="shared" si="214"/>
        <v>104.46175318932056</v>
      </c>
    </row>
    <row r="336" spans="1:14">
      <c r="A336" t="s">
        <v>258</v>
      </c>
      <c r="B336" t="s">
        <v>66</v>
      </c>
      <c r="C336" t="s">
        <v>292</v>
      </c>
      <c r="D336">
        <f t="shared" si="207"/>
        <v>-46.880025350786802</v>
      </c>
      <c r="E336">
        <f t="shared" si="208"/>
        <v>131</v>
      </c>
      <c r="F336">
        <f t="shared" si="209"/>
        <v>-2.7247081191870697</v>
      </c>
      <c r="G336">
        <f t="shared" si="210"/>
        <v>-88.911624373176849</v>
      </c>
      <c r="H336">
        <f t="shared" si="211"/>
        <v>50.5</v>
      </c>
      <c r="I336">
        <f t="shared" si="212"/>
        <v>-78.662381555416374</v>
      </c>
      <c r="K336">
        <f t="shared" si="213"/>
        <v>-42.031599022390047</v>
      </c>
      <c r="L336">
        <f t="shared" si="205"/>
        <v>-80.5</v>
      </c>
      <c r="M336">
        <f t="shared" si="206"/>
        <v>-75.937673436229304</v>
      </c>
      <c r="N336">
        <f t="shared" si="214"/>
        <v>118.37835766425543</v>
      </c>
    </row>
    <row r="337" spans="1:14">
      <c r="A337" t="s">
        <v>259</v>
      </c>
      <c r="B337" t="s">
        <v>66</v>
      </c>
      <c r="C337" t="s">
        <v>293</v>
      </c>
      <c r="D337">
        <f t="shared" si="207"/>
        <v>-46.880025350786802</v>
      </c>
      <c r="E337">
        <f t="shared" si="208"/>
        <v>131</v>
      </c>
      <c r="F337">
        <f t="shared" si="209"/>
        <v>-2.7247081191870697</v>
      </c>
      <c r="G337">
        <f t="shared" si="210"/>
        <v>-58</v>
      </c>
      <c r="H337">
        <f t="shared" si="211"/>
        <v>55.5</v>
      </c>
      <c r="I337">
        <f t="shared" si="212"/>
        <v>-75</v>
      </c>
      <c r="K337">
        <f t="shared" si="213"/>
        <v>-11.119974649213198</v>
      </c>
      <c r="L337">
        <f t="shared" si="205"/>
        <v>-75.5</v>
      </c>
      <c r="M337">
        <f t="shared" si="206"/>
        <v>-72.275291880812929</v>
      </c>
      <c r="N337">
        <f t="shared" si="214"/>
        <v>105.1076669546796</v>
      </c>
    </row>
    <row r="338" spans="1:14">
      <c r="A338" t="s">
        <v>260</v>
      </c>
      <c r="B338" t="s">
        <v>67</v>
      </c>
      <c r="C338" t="s">
        <v>293</v>
      </c>
      <c r="D338">
        <f t="shared" si="207"/>
        <v>-16</v>
      </c>
      <c r="E338">
        <f t="shared" si="208"/>
        <v>136</v>
      </c>
      <c r="F338">
        <f t="shared" si="209"/>
        <v>0</v>
      </c>
      <c r="G338">
        <f t="shared" si="210"/>
        <v>-58</v>
      </c>
      <c r="H338">
        <f t="shared" si="211"/>
        <v>55.5</v>
      </c>
      <c r="I338">
        <f t="shared" si="212"/>
        <v>-75</v>
      </c>
      <c r="K338">
        <f t="shared" si="213"/>
        <v>-42</v>
      </c>
      <c r="L338">
        <f t="shared" si="205"/>
        <v>-80.5</v>
      </c>
      <c r="M338">
        <f t="shared" si="206"/>
        <v>-75</v>
      </c>
      <c r="N338">
        <f t="shared" si="214"/>
        <v>117.76777997398099</v>
      </c>
    </row>
    <row r="339" spans="1:14">
      <c r="A339" t="s">
        <v>261</v>
      </c>
      <c r="B339" t="s">
        <v>68</v>
      </c>
      <c r="C339" t="s">
        <v>293</v>
      </c>
      <c r="D339">
        <f t="shared" si="207"/>
        <v>16</v>
      </c>
      <c r="E339">
        <f t="shared" si="208"/>
        <v>136</v>
      </c>
      <c r="F339">
        <f t="shared" si="209"/>
        <v>0</v>
      </c>
      <c r="G339">
        <f t="shared" si="210"/>
        <v>-58</v>
      </c>
      <c r="H339">
        <f t="shared" si="211"/>
        <v>55.5</v>
      </c>
      <c r="I339">
        <f t="shared" si="212"/>
        <v>-75</v>
      </c>
      <c r="K339">
        <f t="shared" si="213"/>
        <v>-74</v>
      </c>
      <c r="L339">
        <f t="shared" si="205"/>
        <v>-80.5</v>
      </c>
      <c r="M339">
        <f t="shared" si="206"/>
        <v>-75</v>
      </c>
      <c r="N339">
        <f t="shared" si="214"/>
        <v>132.59430606176119</v>
      </c>
    </row>
    <row r="340" spans="1:14">
      <c r="A340" t="s">
        <v>262</v>
      </c>
      <c r="B340" t="s">
        <v>68</v>
      </c>
      <c r="C340" t="s">
        <v>294</v>
      </c>
      <c r="D340">
        <f t="shared" si="207"/>
        <v>16</v>
      </c>
      <c r="E340">
        <f t="shared" si="208"/>
        <v>136</v>
      </c>
      <c r="F340">
        <f t="shared" si="209"/>
        <v>0</v>
      </c>
      <c r="G340">
        <f t="shared" si="210"/>
        <v>-26.559987324606599</v>
      </c>
      <c r="H340">
        <f t="shared" si="211"/>
        <v>53</v>
      </c>
      <c r="I340">
        <f t="shared" si="212"/>
        <v>-76.362354059593528</v>
      </c>
      <c r="K340">
        <f t="shared" si="213"/>
        <v>-42.559987324606595</v>
      </c>
      <c r="L340">
        <f t="shared" si="205"/>
        <v>-83</v>
      </c>
      <c r="M340">
        <f t="shared" si="206"/>
        <v>-76.362354059593528</v>
      </c>
      <c r="N340">
        <f t="shared" si="214"/>
        <v>120.54692712215187</v>
      </c>
    </row>
    <row r="341" spans="1:14">
      <c r="A341" t="s">
        <v>263</v>
      </c>
      <c r="B341" t="s">
        <v>69</v>
      </c>
      <c r="C341" t="s">
        <v>294</v>
      </c>
      <c r="D341">
        <f t="shared" si="207"/>
        <v>46.880025350786802</v>
      </c>
      <c r="E341">
        <f t="shared" si="208"/>
        <v>131</v>
      </c>
      <c r="F341">
        <f t="shared" si="209"/>
        <v>-2.7247081191870697</v>
      </c>
      <c r="G341">
        <f t="shared" si="210"/>
        <v>-26.559987324606599</v>
      </c>
      <c r="H341">
        <f t="shared" si="211"/>
        <v>53</v>
      </c>
      <c r="I341">
        <f t="shared" si="212"/>
        <v>-76.362354059593528</v>
      </c>
      <c r="K341">
        <f t="shared" si="213"/>
        <v>-73.440012675393405</v>
      </c>
      <c r="L341">
        <f t="shared" si="205"/>
        <v>-78</v>
      </c>
      <c r="M341">
        <f t="shared" si="206"/>
        <v>-73.637645940406458</v>
      </c>
      <c r="N341">
        <f t="shared" si="214"/>
        <v>129.99976292827077</v>
      </c>
    </row>
    <row r="342" spans="1:14">
      <c r="A342" t="s">
        <v>264</v>
      </c>
      <c r="B342" t="s">
        <v>70</v>
      </c>
      <c r="C342" t="s">
        <v>294</v>
      </c>
      <c r="D342">
        <f t="shared" si="207"/>
        <v>77.823248746353698</v>
      </c>
      <c r="E342">
        <f t="shared" si="208"/>
        <v>126</v>
      </c>
      <c r="F342">
        <f t="shared" si="209"/>
        <v>-7.3247631108327402</v>
      </c>
      <c r="G342">
        <f t="shared" si="210"/>
        <v>-26.559987324606599</v>
      </c>
      <c r="H342">
        <f t="shared" si="211"/>
        <v>53</v>
      </c>
      <c r="I342">
        <f t="shared" si="212"/>
        <v>-76.362354059593528</v>
      </c>
      <c r="K342">
        <f t="shared" si="213"/>
        <v>-104.38323607096029</v>
      </c>
      <c r="L342">
        <f t="shared" si="205"/>
        <v>-73</v>
      </c>
      <c r="M342">
        <f t="shared" si="206"/>
        <v>-69.037590948760794</v>
      </c>
      <c r="N342">
        <f t="shared" si="214"/>
        <v>144.88288006750227</v>
      </c>
    </row>
    <row r="343" spans="1:14">
      <c r="A343" t="s">
        <v>265</v>
      </c>
      <c r="B343" t="s">
        <v>290</v>
      </c>
      <c r="C343" t="s">
        <v>248</v>
      </c>
      <c r="D343">
        <f t="shared" si="207"/>
        <v>-150.82187568619599</v>
      </c>
      <c r="E343">
        <f t="shared" si="208"/>
        <v>34.5</v>
      </c>
      <c r="F343">
        <f t="shared" si="209"/>
        <v>-95.678373558430877</v>
      </c>
      <c r="G343">
        <f t="shared" si="210"/>
        <v>-100</v>
      </c>
      <c r="H343">
        <f t="shared" si="211"/>
        <v>-25</v>
      </c>
      <c r="I343">
        <f t="shared" si="212"/>
        <v>-150</v>
      </c>
      <c r="K343">
        <f t="shared" si="213"/>
        <v>50.821875686195995</v>
      </c>
      <c r="L343">
        <f t="shared" si="205"/>
        <v>-59.5</v>
      </c>
      <c r="M343">
        <f t="shared" si="206"/>
        <v>-54.321626441569123</v>
      </c>
      <c r="N343">
        <f t="shared" si="214"/>
        <v>95.257294458327664</v>
      </c>
    </row>
    <row r="344" spans="1:14">
      <c r="A344" t="s">
        <v>266</v>
      </c>
      <c r="B344" t="s">
        <v>291</v>
      </c>
      <c r="C344" t="s">
        <v>248</v>
      </c>
      <c r="D344">
        <f t="shared" si="207"/>
        <v>-119.87865229062901</v>
      </c>
      <c r="E344">
        <f t="shared" si="208"/>
        <v>44</v>
      </c>
      <c r="F344">
        <f t="shared" si="209"/>
        <v>-85.406837557052953</v>
      </c>
      <c r="G344">
        <f t="shared" si="210"/>
        <v>-100</v>
      </c>
      <c r="H344">
        <f t="shared" si="211"/>
        <v>-25</v>
      </c>
      <c r="I344">
        <f t="shared" si="212"/>
        <v>-150</v>
      </c>
      <c r="K344">
        <f t="shared" si="213"/>
        <v>19.878652290629006</v>
      </c>
      <c r="L344">
        <f t="shared" si="205"/>
        <v>-69</v>
      </c>
      <c r="M344">
        <f t="shared" si="206"/>
        <v>-64.593162442947047</v>
      </c>
      <c r="N344">
        <f t="shared" si="214"/>
        <v>96.583836387216863</v>
      </c>
    </row>
    <row r="345" spans="1:14">
      <c r="A345" t="s">
        <v>267</v>
      </c>
      <c r="B345" t="s">
        <v>292</v>
      </c>
      <c r="C345" t="s">
        <v>248</v>
      </c>
      <c r="D345">
        <f t="shared" si="207"/>
        <v>-88.911624373176849</v>
      </c>
      <c r="E345">
        <f t="shared" si="208"/>
        <v>50.5</v>
      </c>
      <c r="F345">
        <f t="shared" si="209"/>
        <v>-78.662381555416374</v>
      </c>
      <c r="G345">
        <f t="shared" si="210"/>
        <v>-100</v>
      </c>
      <c r="H345">
        <f t="shared" si="211"/>
        <v>-25</v>
      </c>
      <c r="I345">
        <f t="shared" si="212"/>
        <v>-150</v>
      </c>
      <c r="K345">
        <f t="shared" si="213"/>
        <v>-11.088375626823151</v>
      </c>
      <c r="L345">
        <f t="shared" si="205"/>
        <v>-75.5</v>
      </c>
      <c r="M345">
        <f t="shared" si="206"/>
        <v>-71.337618444583626</v>
      </c>
      <c r="N345">
        <f t="shared" si="214"/>
        <v>104.46175318932056</v>
      </c>
    </row>
    <row r="346" spans="1:14">
      <c r="A346" t="s">
        <v>268</v>
      </c>
      <c r="B346" t="s">
        <v>293</v>
      </c>
      <c r="C346" t="s">
        <v>248</v>
      </c>
      <c r="D346">
        <f t="shared" si="207"/>
        <v>-58</v>
      </c>
      <c r="E346">
        <f t="shared" si="208"/>
        <v>55.5</v>
      </c>
      <c r="F346">
        <f t="shared" si="209"/>
        <v>-75</v>
      </c>
      <c r="G346">
        <f t="shared" si="210"/>
        <v>-100</v>
      </c>
      <c r="H346">
        <f t="shared" si="211"/>
        <v>-25</v>
      </c>
      <c r="I346">
        <f t="shared" si="212"/>
        <v>-150</v>
      </c>
      <c r="K346">
        <f t="shared" si="213"/>
        <v>-42</v>
      </c>
      <c r="L346">
        <f t="shared" si="205"/>
        <v>-80.5</v>
      </c>
      <c r="M346">
        <f t="shared" si="206"/>
        <v>-75</v>
      </c>
      <c r="N346">
        <f t="shared" si="214"/>
        <v>117.76777997398099</v>
      </c>
    </row>
    <row r="347" spans="1:14">
      <c r="A347" t="s">
        <v>269</v>
      </c>
      <c r="B347" t="s">
        <v>294</v>
      </c>
      <c r="C347" t="s">
        <v>248</v>
      </c>
      <c r="D347">
        <f t="shared" si="207"/>
        <v>-26.559987324606599</v>
      </c>
      <c r="E347">
        <f t="shared" si="208"/>
        <v>53</v>
      </c>
      <c r="F347">
        <f t="shared" si="209"/>
        <v>-76.362354059593528</v>
      </c>
      <c r="G347">
        <f t="shared" si="210"/>
        <v>-100</v>
      </c>
      <c r="H347">
        <f t="shared" si="211"/>
        <v>-25</v>
      </c>
      <c r="I347">
        <f t="shared" si="212"/>
        <v>-150</v>
      </c>
      <c r="K347">
        <f t="shared" si="213"/>
        <v>-73.440012675393405</v>
      </c>
      <c r="L347">
        <f t="shared" si="205"/>
        <v>-78</v>
      </c>
      <c r="M347">
        <f t="shared" si="206"/>
        <v>-73.637645940406472</v>
      </c>
      <c r="N347">
        <f t="shared" si="214"/>
        <v>129.99976292827077</v>
      </c>
    </row>
    <row r="348" spans="1:14">
      <c r="A348" t="s">
        <v>270</v>
      </c>
      <c r="B348" t="s">
        <v>75</v>
      </c>
      <c r="C348" t="s">
        <v>295</v>
      </c>
      <c r="D348">
        <f>VLOOKUP(B348,$A$12:$C$206,2,)</f>
        <v>231.52054756642301</v>
      </c>
      <c r="E348">
        <f>VLOOKUP(B348,$A$12:$D$206,3,)</f>
        <v>84</v>
      </c>
      <c r="F348">
        <f>VLOOKUP(B348,$A$12:$D$206,4,)</f>
        <v>-55.282028935744542</v>
      </c>
      <c r="G348">
        <f>VLOOKUP(C348,$A$12:$D$206,2,)</f>
        <v>150.82187568619599</v>
      </c>
      <c r="H348">
        <f>VLOOKUP(C348,$A$12:$D$206,3,)</f>
        <v>34.5</v>
      </c>
      <c r="I348">
        <f>VLOOKUP(C348,$A$12:$D$206,4,)</f>
        <v>-95.678373558430877</v>
      </c>
      <c r="K348">
        <f>G348-D348</f>
        <v>-80.69867188022701</v>
      </c>
      <c r="L348">
        <f t="shared" si="205"/>
        <v>-49.5</v>
      </c>
      <c r="M348">
        <f t="shared" si="206"/>
        <v>-40.396344622686335</v>
      </c>
      <c r="N348">
        <f>SQRT((K348*K348)+(L348*L348)+(M348*M348))</f>
        <v>102.92905470326336</v>
      </c>
    </row>
    <row r="349" spans="1:14">
      <c r="A349" t="s">
        <v>271</v>
      </c>
      <c r="B349" t="s">
        <v>74</v>
      </c>
      <c r="C349" t="s">
        <v>295</v>
      </c>
      <c r="D349">
        <f t="shared" ref="D349:D368" si="215">VLOOKUP(B349,$A$12:$C$206,2,)</f>
        <v>201.64375137239199</v>
      </c>
      <c r="E349">
        <f t="shared" ref="E349:E368" si="216">VLOOKUP(B349,$A$12:$D$206,3,)</f>
        <v>94</v>
      </c>
      <c r="F349">
        <f t="shared" ref="F349:F368" si="217">VLOOKUP(B349,$A$12:$D$206,4,)</f>
        <v>-41.356747116861762</v>
      </c>
      <c r="G349">
        <f t="shared" ref="G349:G368" si="218">VLOOKUP(C349,$A$12:$D$206,2,)</f>
        <v>150.82187568619599</v>
      </c>
      <c r="H349">
        <f t="shared" ref="H349:H368" si="219">VLOOKUP(C349,$A$12:$D$206,3,)</f>
        <v>34.5</v>
      </c>
      <c r="I349">
        <f t="shared" ref="I349:I368" si="220">VLOOKUP(C349,$A$12:$D$206,4,)</f>
        <v>-95.678373558430877</v>
      </c>
      <c r="K349">
        <f t="shared" ref="K349:K368" si="221">G349-D349</f>
        <v>-50.821875686195995</v>
      </c>
      <c r="L349">
        <f t="shared" si="205"/>
        <v>-59.5</v>
      </c>
      <c r="M349">
        <f t="shared" si="206"/>
        <v>-54.321626441569116</v>
      </c>
      <c r="N349">
        <f t="shared" ref="N349:N368" si="222">SQRT((K349*K349)+(L349*L349)+(M349*M349))</f>
        <v>95.25729445832765</v>
      </c>
    </row>
    <row r="350" spans="1:14">
      <c r="A350" t="s">
        <v>272</v>
      </c>
      <c r="B350" t="s">
        <v>73</v>
      </c>
      <c r="C350" t="s">
        <v>295</v>
      </c>
      <c r="D350">
        <f t="shared" si="215"/>
        <v>170.70052797682499</v>
      </c>
      <c r="E350">
        <f t="shared" si="216"/>
        <v>105</v>
      </c>
      <c r="F350">
        <f t="shared" si="217"/>
        <v>-30.147537679254537</v>
      </c>
      <c r="G350">
        <f t="shared" si="218"/>
        <v>150.82187568619599</v>
      </c>
      <c r="H350">
        <f t="shared" si="219"/>
        <v>34.5</v>
      </c>
      <c r="I350">
        <f t="shared" si="220"/>
        <v>-95.678373558430877</v>
      </c>
      <c r="K350">
        <f t="shared" si="221"/>
        <v>-19.878652290628992</v>
      </c>
      <c r="L350">
        <f t="shared" si="205"/>
        <v>-70.5</v>
      </c>
      <c r="M350">
        <f t="shared" si="206"/>
        <v>-65.530835879176337</v>
      </c>
      <c r="N350">
        <f t="shared" si="222"/>
        <v>98.283779271634003</v>
      </c>
    </row>
    <row r="351" spans="1:14">
      <c r="A351" t="s">
        <v>273</v>
      </c>
      <c r="B351" t="s">
        <v>73</v>
      </c>
      <c r="C351" t="s">
        <v>296</v>
      </c>
      <c r="D351">
        <f t="shared" si="215"/>
        <v>170.70052797682499</v>
      </c>
      <c r="E351">
        <f t="shared" si="216"/>
        <v>105</v>
      </c>
      <c r="F351">
        <f t="shared" si="217"/>
        <v>-30.147537679254537</v>
      </c>
      <c r="G351">
        <f t="shared" si="218"/>
        <v>119.87865229062901</v>
      </c>
      <c r="H351">
        <f t="shared" si="219"/>
        <v>44</v>
      </c>
      <c r="I351">
        <f t="shared" si="220"/>
        <v>-85.406837557052953</v>
      </c>
      <c r="K351">
        <f t="shared" si="221"/>
        <v>-50.82187568619598</v>
      </c>
      <c r="L351">
        <f t="shared" si="205"/>
        <v>-61</v>
      </c>
      <c r="M351">
        <f t="shared" si="206"/>
        <v>-55.259299877798412</v>
      </c>
      <c r="N351">
        <f t="shared" si="222"/>
        <v>96.733930299805408</v>
      </c>
    </row>
    <row r="352" spans="1:14">
      <c r="A352" t="s">
        <v>274</v>
      </c>
      <c r="B352" t="s">
        <v>72</v>
      </c>
      <c r="C352" t="s">
        <v>296</v>
      </c>
      <c r="D352">
        <f t="shared" si="215"/>
        <v>139.75730458125801</v>
      </c>
      <c r="E352">
        <f t="shared" si="216"/>
        <v>113</v>
      </c>
      <c r="F352">
        <f t="shared" si="217"/>
        <v>-20.813675114105912</v>
      </c>
      <c r="G352">
        <f t="shared" si="218"/>
        <v>119.87865229062901</v>
      </c>
      <c r="H352">
        <f t="shared" si="219"/>
        <v>44</v>
      </c>
      <c r="I352">
        <f t="shared" si="220"/>
        <v>-85.406837557052953</v>
      </c>
      <c r="K352">
        <f t="shared" si="221"/>
        <v>-19.878652290629006</v>
      </c>
      <c r="L352">
        <f t="shared" si="205"/>
        <v>-69</v>
      </c>
      <c r="M352">
        <f t="shared" si="206"/>
        <v>-64.593162442947033</v>
      </c>
      <c r="N352">
        <f t="shared" si="222"/>
        <v>96.583836387216849</v>
      </c>
    </row>
    <row r="353" spans="1:14">
      <c r="A353" t="s">
        <v>275</v>
      </c>
      <c r="B353" t="s">
        <v>71</v>
      </c>
      <c r="C353" t="s">
        <v>296</v>
      </c>
      <c r="D353">
        <f t="shared" si="215"/>
        <v>109.290757762978</v>
      </c>
      <c r="E353">
        <f t="shared" si="216"/>
        <v>120</v>
      </c>
      <c r="F353">
        <f t="shared" si="217"/>
        <v>-13.355159421415888</v>
      </c>
      <c r="G353">
        <f t="shared" si="218"/>
        <v>119.87865229062901</v>
      </c>
      <c r="H353">
        <f t="shared" si="219"/>
        <v>44</v>
      </c>
      <c r="I353">
        <f t="shared" si="220"/>
        <v>-85.406837557052953</v>
      </c>
      <c r="K353">
        <f t="shared" si="221"/>
        <v>10.587894527651002</v>
      </c>
      <c r="L353">
        <f t="shared" si="205"/>
        <v>-76</v>
      </c>
      <c r="M353">
        <f t="shared" si="206"/>
        <v>-72.051678135637061</v>
      </c>
      <c r="N353">
        <f t="shared" si="222"/>
        <v>105.25943108667319</v>
      </c>
    </row>
    <row r="354" spans="1:14">
      <c r="A354" t="s">
        <v>276</v>
      </c>
      <c r="B354" t="s">
        <v>71</v>
      </c>
      <c r="C354" t="s">
        <v>297</v>
      </c>
      <c r="D354">
        <f t="shared" si="215"/>
        <v>109.290757762978</v>
      </c>
      <c r="E354">
        <f t="shared" si="216"/>
        <v>120</v>
      </c>
      <c r="F354">
        <f t="shared" si="217"/>
        <v>-13.355159421415888</v>
      </c>
      <c r="G354">
        <f t="shared" si="218"/>
        <v>88.911624373176849</v>
      </c>
      <c r="H354">
        <f t="shared" si="219"/>
        <v>50.5</v>
      </c>
      <c r="I354">
        <f t="shared" si="220"/>
        <v>-78.662381555416374</v>
      </c>
      <c r="K354">
        <f t="shared" si="221"/>
        <v>-20.379133389801154</v>
      </c>
      <c r="L354">
        <f t="shared" si="205"/>
        <v>-69.5</v>
      </c>
      <c r="M354">
        <f t="shared" si="206"/>
        <v>-65.307222134000483</v>
      </c>
      <c r="N354">
        <f t="shared" si="222"/>
        <v>97.522265870820448</v>
      </c>
    </row>
    <row r="355" spans="1:14">
      <c r="A355" t="s">
        <v>277</v>
      </c>
      <c r="B355" t="s">
        <v>70</v>
      </c>
      <c r="C355" t="s">
        <v>297</v>
      </c>
      <c r="D355">
        <f t="shared" si="215"/>
        <v>77.823248746353698</v>
      </c>
      <c r="E355">
        <f t="shared" si="216"/>
        <v>126</v>
      </c>
      <c r="F355">
        <f t="shared" si="217"/>
        <v>-7.3247631108327402</v>
      </c>
      <c r="G355">
        <f t="shared" si="218"/>
        <v>88.911624373176849</v>
      </c>
      <c r="H355">
        <f t="shared" si="219"/>
        <v>50.5</v>
      </c>
      <c r="I355">
        <f t="shared" si="220"/>
        <v>-78.662381555416374</v>
      </c>
      <c r="K355">
        <f t="shared" si="221"/>
        <v>11.088375626823151</v>
      </c>
      <c r="L355">
        <f t="shared" si="205"/>
        <v>-75.5</v>
      </c>
      <c r="M355">
        <f t="shared" si="206"/>
        <v>-71.33761844458364</v>
      </c>
      <c r="N355">
        <f t="shared" si="222"/>
        <v>104.46175318932056</v>
      </c>
    </row>
    <row r="356" spans="1:14">
      <c r="A356" t="s">
        <v>278</v>
      </c>
      <c r="B356" t="s">
        <v>69</v>
      </c>
      <c r="C356" t="s">
        <v>297</v>
      </c>
      <c r="D356">
        <f t="shared" si="215"/>
        <v>46.880025350786802</v>
      </c>
      <c r="E356">
        <f t="shared" si="216"/>
        <v>131</v>
      </c>
      <c r="F356">
        <f t="shared" si="217"/>
        <v>-2.7247081191870697</v>
      </c>
      <c r="G356">
        <f t="shared" si="218"/>
        <v>88.911624373176849</v>
      </c>
      <c r="H356">
        <f t="shared" si="219"/>
        <v>50.5</v>
      </c>
      <c r="I356">
        <f t="shared" si="220"/>
        <v>-78.662381555416374</v>
      </c>
      <c r="K356">
        <f t="shared" si="221"/>
        <v>42.031599022390047</v>
      </c>
      <c r="L356">
        <f t="shared" si="205"/>
        <v>-80.5</v>
      </c>
      <c r="M356">
        <f t="shared" si="206"/>
        <v>-75.937673436229304</v>
      </c>
      <c r="N356">
        <f t="shared" si="222"/>
        <v>118.37835766425543</v>
      </c>
    </row>
    <row r="357" spans="1:14">
      <c r="A357" t="s">
        <v>279</v>
      </c>
      <c r="B357" t="s">
        <v>69</v>
      </c>
      <c r="C357" t="s">
        <v>298</v>
      </c>
      <c r="D357">
        <f t="shared" si="215"/>
        <v>46.880025350786802</v>
      </c>
      <c r="E357">
        <f t="shared" si="216"/>
        <v>131</v>
      </c>
      <c r="F357">
        <f t="shared" si="217"/>
        <v>-2.7247081191870697</v>
      </c>
      <c r="G357">
        <f t="shared" si="218"/>
        <v>58</v>
      </c>
      <c r="H357">
        <f t="shared" si="219"/>
        <v>55.5</v>
      </c>
      <c r="I357">
        <f t="shared" si="220"/>
        <v>-75</v>
      </c>
      <c r="K357">
        <f t="shared" si="221"/>
        <v>11.119974649213198</v>
      </c>
      <c r="L357">
        <f t="shared" si="205"/>
        <v>-75.5</v>
      </c>
      <c r="M357">
        <f t="shared" si="206"/>
        <v>-72.275291880812929</v>
      </c>
      <c r="N357">
        <f t="shared" si="222"/>
        <v>105.1076669546796</v>
      </c>
    </row>
    <row r="358" spans="1:14">
      <c r="A358" t="s">
        <v>280</v>
      </c>
      <c r="B358" t="s">
        <v>68</v>
      </c>
      <c r="C358" t="s">
        <v>298</v>
      </c>
      <c r="D358">
        <f t="shared" si="215"/>
        <v>16</v>
      </c>
      <c r="E358">
        <f t="shared" si="216"/>
        <v>136</v>
      </c>
      <c r="F358">
        <f t="shared" si="217"/>
        <v>0</v>
      </c>
      <c r="G358">
        <f t="shared" si="218"/>
        <v>58</v>
      </c>
      <c r="H358">
        <f t="shared" si="219"/>
        <v>55.5</v>
      </c>
      <c r="I358">
        <f t="shared" si="220"/>
        <v>-75</v>
      </c>
      <c r="K358">
        <f t="shared" si="221"/>
        <v>42</v>
      </c>
      <c r="L358">
        <f t="shared" si="205"/>
        <v>-80.5</v>
      </c>
      <c r="M358">
        <f t="shared" si="206"/>
        <v>-75</v>
      </c>
      <c r="N358">
        <f t="shared" si="222"/>
        <v>117.76777997398099</v>
      </c>
    </row>
    <row r="359" spans="1:14">
      <c r="A359" t="s">
        <v>281</v>
      </c>
      <c r="B359" t="s">
        <v>67</v>
      </c>
      <c r="C359" t="s">
        <v>298</v>
      </c>
      <c r="D359">
        <f t="shared" si="215"/>
        <v>-16</v>
      </c>
      <c r="E359">
        <f t="shared" si="216"/>
        <v>136</v>
      </c>
      <c r="F359">
        <f t="shared" si="217"/>
        <v>0</v>
      </c>
      <c r="G359">
        <f t="shared" si="218"/>
        <v>58</v>
      </c>
      <c r="H359">
        <f t="shared" si="219"/>
        <v>55.5</v>
      </c>
      <c r="I359">
        <f t="shared" si="220"/>
        <v>-75</v>
      </c>
      <c r="K359">
        <f t="shared" si="221"/>
        <v>74</v>
      </c>
      <c r="L359">
        <f t="shared" si="205"/>
        <v>-80.5</v>
      </c>
      <c r="M359">
        <f t="shared" si="206"/>
        <v>-75</v>
      </c>
      <c r="N359">
        <f t="shared" si="222"/>
        <v>132.59430606176119</v>
      </c>
    </row>
    <row r="360" spans="1:14">
      <c r="A360" t="s">
        <v>282</v>
      </c>
      <c r="B360" t="s">
        <v>67</v>
      </c>
      <c r="C360" t="s">
        <v>299</v>
      </c>
      <c r="D360">
        <f t="shared" si="215"/>
        <v>-16</v>
      </c>
      <c r="E360">
        <f t="shared" si="216"/>
        <v>136</v>
      </c>
      <c r="F360">
        <f t="shared" si="217"/>
        <v>0</v>
      </c>
      <c r="G360">
        <f t="shared" si="218"/>
        <v>26.559987324606599</v>
      </c>
      <c r="H360">
        <f t="shared" si="219"/>
        <v>53</v>
      </c>
      <c r="I360">
        <f t="shared" si="220"/>
        <v>-76.362354059593528</v>
      </c>
      <c r="K360">
        <f t="shared" si="221"/>
        <v>42.559987324606595</v>
      </c>
      <c r="L360">
        <f t="shared" si="205"/>
        <v>-83</v>
      </c>
      <c r="M360">
        <f t="shared" si="206"/>
        <v>-76.362354059593528</v>
      </c>
      <c r="N360">
        <f t="shared" si="222"/>
        <v>120.54692712215187</v>
      </c>
    </row>
    <row r="361" spans="1:14">
      <c r="A361" t="s">
        <v>283</v>
      </c>
      <c r="B361" t="s">
        <v>66</v>
      </c>
      <c r="C361" t="s">
        <v>299</v>
      </c>
      <c r="D361">
        <f t="shared" si="215"/>
        <v>-46.880025350786802</v>
      </c>
      <c r="E361">
        <f t="shared" si="216"/>
        <v>131</v>
      </c>
      <c r="F361">
        <f t="shared" si="217"/>
        <v>-2.7247081191870697</v>
      </c>
      <c r="G361">
        <f t="shared" si="218"/>
        <v>26.559987324606599</v>
      </c>
      <c r="H361">
        <f t="shared" si="219"/>
        <v>53</v>
      </c>
      <c r="I361">
        <f t="shared" si="220"/>
        <v>-76.362354059593528</v>
      </c>
      <c r="K361">
        <f t="shared" si="221"/>
        <v>73.440012675393405</v>
      </c>
      <c r="L361">
        <f t="shared" si="205"/>
        <v>-78</v>
      </c>
      <c r="M361">
        <f t="shared" si="206"/>
        <v>-73.637645940406458</v>
      </c>
      <c r="N361">
        <f t="shared" si="222"/>
        <v>129.99976292827077</v>
      </c>
    </row>
    <row r="362" spans="1:14">
      <c r="A362" t="s">
        <v>284</v>
      </c>
      <c r="B362" t="s">
        <v>65</v>
      </c>
      <c r="C362" t="s">
        <v>299</v>
      </c>
      <c r="D362">
        <f t="shared" si="215"/>
        <v>-77.823248746353698</v>
      </c>
      <c r="E362">
        <f t="shared" si="216"/>
        <v>126</v>
      </c>
      <c r="F362">
        <f t="shared" si="217"/>
        <v>-7.3247631108327402</v>
      </c>
      <c r="G362">
        <f t="shared" si="218"/>
        <v>26.559987324606599</v>
      </c>
      <c r="H362">
        <f t="shared" si="219"/>
        <v>53</v>
      </c>
      <c r="I362">
        <f t="shared" si="220"/>
        <v>-76.362354059593528</v>
      </c>
      <c r="K362">
        <f t="shared" si="221"/>
        <v>104.38323607096029</v>
      </c>
      <c r="L362">
        <f t="shared" si="205"/>
        <v>-73</v>
      </c>
      <c r="M362">
        <f t="shared" si="206"/>
        <v>-69.037590948760794</v>
      </c>
      <c r="N362">
        <f t="shared" si="222"/>
        <v>144.88288006750227</v>
      </c>
    </row>
    <row r="363" spans="1:14">
      <c r="A363" t="s">
        <v>285</v>
      </c>
      <c r="B363" t="s">
        <v>295</v>
      </c>
      <c r="C363" t="s">
        <v>249</v>
      </c>
      <c r="D363">
        <f t="shared" si="215"/>
        <v>150.82187568619599</v>
      </c>
      <c r="E363">
        <f t="shared" si="216"/>
        <v>34.5</v>
      </c>
      <c r="F363">
        <f t="shared" si="217"/>
        <v>-95.678373558430877</v>
      </c>
      <c r="G363">
        <f t="shared" si="218"/>
        <v>100</v>
      </c>
      <c r="H363">
        <f t="shared" si="219"/>
        <v>-25</v>
      </c>
      <c r="I363">
        <f t="shared" si="220"/>
        <v>-150</v>
      </c>
      <c r="K363">
        <f t="shared" si="221"/>
        <v>-50.821875686195995</v>
      </c>
      <c r="L363">
        <f t="shared" si="205"/>
        <v>-59.5</v>
      </c>
      <c r="M363">
        <f t="shared" si="206"/>
        <v>-54.321626441569123</v>
      </c>
      <c r="N363">
        <f t="shared" si="222"/>
        <v>95.257294458327664</v>
      </c>
    </row>
    <row r="364" spans="1:14">
      <c r="A364" t="s">
        <v>286</v>
      </c>
      <c r="B364" t="s">
        <v>296</v>
      </c>
      <c r="C364" t="s">
        <v>249</v>
      </c>
      <c r="D364">
        <f t="shared" si="215"/>
        <v>119.87865229062901</v>
      </c>
      <c r="E364">
        <f t="shared" si="216"/>
        <v>44</v>
      </c>
      <c r="F364">
        <f t="shared" si="217"/>
        <v>-85.406837557052953</v>
      </c>
      <c r="G364">
        <f t="shared" si="218"/>
        <v>100</v>
      </c>
      <c r="H364">
        <f t="shared" si="219"/>
        <v>-25</v>
      </c>
      <c r="I364">
        <f t="shared" si="220"/>
        <v>-150</v>
      </c>
      <c r="K364">
        <f t="shared" si="221"/>
        <v>-19.878652290629006</v>
      </c>
      <c r="L364">
        <f t="shared" si="205"/>
        <v>-69</v>
      </c>
      <c r="M364">
        <f t="shared" si="206"/>
        <v>-64.593162442947047</v>
      </c>
      <c r="N364">
        <f t="shared" si="222"/>
        <v>96.583836387216863</v>
      </c>
    </row>
    <row r="365" spans="1:14">
      <c r="A365" t="s">
        <v>287</v>
      </c>
      <c r="B365" t="s">
        <v>297</v>
      </c>
      <c r="C365" t="s">
        <v>249</v>
      </c>
      <c r="D365">
        <f t="shared" si="215"/>
        <v>88.911624373176849</v>
      </c>
      <c r="E365">
        <f t="shared" si="216"/>
        <v>50.5</v>
      </c>
      <c r="F365">
        <f t="shared" si="217"/>
        <v>-78.662381555416374</v>
      </c>
      <c r="G365">
        <f t="shared" si="218"/>
        <v>100</v>
      </c>
      <c r="H365">
        <f t="shared" si="219"/>
        <v>-25</v>
      </c>
      <c r="I365">
        <f t="shared" si="220"/>
        <v>-150</v>
      </c>
      <c r="K365">
        <f t="shared" si="221"/>
        <v>11.088375626823151</v>
      </c>
      <c r="L365">
        <f t="shared" si="205"/>
        <v>-75.5</v>
      </c>
      <c r="M365">
        <f t="shared" si="206"/>
        <v>-71.337618444583626</v>
      </c>
      <c r="N365">
        <f t="shared" si="222"/>
        <v>104.46175318932056</v>
      </c>
    </row>
    <row r="366" spans="1:14">
      <c r="A366" t="s">
        <v>288</v>
      </c>
      <c r="B366" t="s">
        <v>298</v>
      </c>
      <c r="C366" t="s">
        <v>249</v>
      </c>
      <c r="D366">
        <f t="shared" si="215"/>
        <v>58</v>
      </c>
      <c r="E366">
        <f t="shared" si="216"/>
        <v>55.5</v>
      </c>
      <c r="F366">
        <f t="shared" si="217"/>
        <v>-75</v>
      </c>
      <c r="G366">
        <f t="shared" si="218"/>
        <v>100</v>
      </c>
      <c r="H366">
        <f t="shared" si="219"/>
        <v>-25</v>
      </c>
      <c r="I366">
        <f t="shared" si="220"/>
        <v>-150</v>
      </c>
      <c r="K366">
        <f t="shared" si="221"/>
        <v>42</v>
      </c>
      <c r="L366">
        <f t="shared" si="205"/>
        <v>-80.5</v>
      </c>
      <c r="M366">
        <f t="shared" si="206"/>
        <v>-75</v>
      </c>
      <c r="N366">
        <f t="shared" si="222"/>
        <v>117.76777997398099</v>
      </c>
    </row>
    <row r="367" spans="1:14">
      <c r="A367" t="s">
        <v>289</v>
      </c>
      <c r="B367" t="s">
        <v>299</v>
      </c>
      <c r="C367" t="s">
        <v>249</v>
      </c>
      <c r="D367">
        <f t="shared" si="215"/>
        <v>26.559987324606599</v>
      </c>
      <c r="E367">
        <f t="shared" si="216"/>
        <v>53</v>
      </c>
      <c r="F367">
        <f t="shared" si="217"/>
        <v>-76.362354059593528</v>
      </c>
      <c r="G367">
        <f t="shared" si="218"/>
        <v>100</v>
      </c>
      <c r="H367">
        <f t="shared" si="219"/>
        <v>-25</v>
      </c>
      <c r="I367">
        <f t="shared" si="220"/>
        <v>-150</v>
      </c>
      <c r="K367">
        <f t="shared" si="221"/>
        <v>73.440012675393405</v>
      </c>
      <c r="L367">
        <f t="shared" ref="L367:L368" si="223">H367-E367</f>
        <v>-78</v>
      </c>
      <c r="M367">
        <f t="shared" ref="M367:M368" si="224">I367-F367</f>
        <v>-73.637645940406472</v>
      </c>
      <c r="N367">
        <f t="shared" si="222"/>
        <v>129.99976292827077</v>
      </c>
    </row>
    <row r="368" spans="1:14">
      <c r="A368" t="s">
        <v>302</v>
      </c>
      <c r="B368" t="s">
        <v>300</v>
      </c>
      <c r="C368" t="s">
        <v>77</v>
      </c>
      <c r="D368">
        <f t="shared" si="215"/>
        <v>-100</v>
      </c>
      <c r="E368">
        <f t="shared" si="216"/>
        <v>170</v>
      </c>
      <c r="F368">
        <f t="shared" si="217"/>
        <v>-150</v>
      </c>
      <c r="G368">
        <f t="shared" si="218"/>
        <v>-231.52054756642301</v>
      </c>
      <c r="H368">
        <f t="shared" si="219"/>
        <v>116</v>
      </c>
      <c r="I368">
        <f t="shared" si="220"/>
        <v>-55.282028935744542</v>
      </c>
      <c r="K368">
        <f t="shared" si="221"/>
        <v>-131.52054756642301</v>
      </c>
      <c r="L368">
        <f t="shared" si="223"/>
        <v>-54</v>
      </c>
      <c r="M368">
        <f t="shared" si="224"/>
        <v>94.717971064255465</v>
      </c>
      <c r="N368">
        <f t="shared" si="222"/>
        <v>170.83661339039963</v>
      </c>
    </row>
    <row r="369" spans="1:14">
      <c r="A369" t="s">
        <v>303</v>
      </c>
      <c r="B369" t="s">
        <v>300</v>
      </c>
      <c r="C369" t="s">
        <v>78</v>
      </c>
      <c r="D369">
        <f t="shared" ref="D369:D383" si="225">VLOOKUP(B369,$A$12:$C$206,2,)</f>
        <v>-100</v>
      </c>
      <c r="E369">
        <f t="shared" ref="E369:E383" si="226">VLOOKUP(B369,$A$12:$D$206,3,)</f>
        <v>170</v>
      </c>
      <c r="F369">
        <f t="shared" ref="F369:F383" si="227">VLOOKUP(B369,$A$12:$D$206,4,)</f>
        <v>-150</v>
      </c>
      <c r="G369">
        <f t="shared" ref="G369:G383" si="228">VLOOKUP(C369,$A$12:$D$206,2,)</f>
        <v>-201.64375137239199</v>
      </c>
      <c r="H369">
        <f t="shared" ref="H369:H383" si="229">VLOOKUP(C369,$A$12:$D$206,3,)</f>
        <v>133</v>
      </c>
      <c r="I369">
        <f t="shared" ref="I369:I383" si="230">VLOOKUP(C369,$A$12:$D$206,4,)</f>
        <v>-41.356747116861762</v>
      </c>
      <c r="K369">
        <f t="shared" ref="K369:K383" si="231">G369-D369</f>
        <v>-101.64375137239199</v>
      </c>
      <c r="L369">
        <f t="shared" ref="L369:L383" si="232">H369-E369</f>
        <v>-37</v>
      </c>
      <c r="M369">
        <f t="shared" ref="M369:M383" si="233">I369-F369</f>
        <v>108.64325288313825</v>
      </c>
      <c r="N369">
        <f t="shared" ref="N369:N383" si="234">SQRT((K369*K369)+(L369*L369)+(M369*M369))</f>
        <v>153.30951891543515</v>
      </c>
    </row>
    <row r="370" spans="1:14">
      <c r="A370" t="s">
        <v>304</v>
      </c>
      <c r="B370" t="s">
        <v>300</v>
      </c>
      <c r="C370" t="s">
        <v>79</v>
      </c>
      <c r="D370">
        <f t="shared" si="225"/>
        <v>-100</v>
      </c>
      <c r="E370">
        <f t="shared" si="226"/>
        <v>170</v>
      </c>
      <c r="F370">
        <f t="shared" si="227"/>
        <v>-150</v>
      </c>
      <c r="G370">
        <f t="shared" si="228"/>
        <v>-170.70052797682499</v>
      </c>
      <c r="H370">
        <f t="shared" si="229"/>
        <v>147</v>
      </c>
      <c r="I370">
        <f t="shared" si="230"/>
        <v>-30.147537679254537</v>
      </c>
      <c r="K370">
        <f t="shared" si="231"/>
        <v>-70.700527976824986</v>
      </c>
      <c r="L370">
        <f t="shared" si="232"/>
        <v>-23</v>
      </c>
      <c r="M370">
        <f t="shared" si="233"/>
        <v>119.85246232074546</v>
      </c>
      <c r="N370">
        <f t="shared" si="234"/>
        <v>141.03963053180308</v>
      </c>
    </row>
    <row r="371" spans="1:14">
      <c r="A371" t="s">
        <v>305</v>
      </c>
      <c r="B371" t="s">
        <v>300</v>
      </c>
      <c r="C371" t="s">
        <v>80</v>
      </c>
      <c r="D371">
        <f t="shared" si="225"/>
        <v>-100</v>
      </c>
      <c r="E371">
        <f t="shared" si="226"/>
        <v>170</v>
      </c>
      <c r="F371">
        <f t="shared" si="227"/>
        <v>-150</v>
      </c>
      <c r="G371">
        <f t="shared" si="228"/>
        <v>-139.75730458125801</v>
      </c>
      <c r="H371">
        <f t="shared" si="229"/>
        <v>159</v>
      </c>
      <c r="I371">
        <f t="shared" si="230"/>
        <v>-20.813675114105912</v>
      </c>
      <c r="K371">
        <f t="shared" si="231"/>
        <v>-39.757304581258012</v>
      </c>
      <c r="L371">
        <f t="shared" si="232"/>
        <v>-11</v>
      </c>
      <c r="M371">
        <f t="shared" si="233"/>
        <v>129.18632488589409</v>
      </c>
      <c r="N371">
        <f t="shared" si="234"/>
        <v>135.61249870528417</v>
      </c>
    </row>
    <row r="372" spans="1:14">
      <c r="A372" t="s">
        <v>306</v>
      </c>
      <c r="B372" t="s">
        <v>300</v>
      </c>
      <c r="C372" t="s">
        <v>81</v>
      </c>
      <c r="D372">
        <f t="shared" si="225"/>
        <v>-100</v>
      </c>
      <c r="E372">
        <f t="shared" si="226"/>
        <v>170</v>
      </c>
      <c r="F372">
        <f t="shared" si="227"/>
        <v>-150</v>
      </c>
      <c r="G372">
        <f t="shared" si="228"/>
        <v>-109.290757762978</v>
      </c>
      <c r="H372">
        <f t="shared" si="229"/>
        <v>169</v>
      </c>
      <c r="I372">
        <f t="shared" si="230"/>
        <v>-13.355159421415888</v>
      </c>
      <c r="K372">
        <f t="shared" si="231"/>
        <v>-9.2907577629780036</v>
      </c>
      <c r="L372">
        <f t="shared" si="232"/>
        <v>-1</v>
      </c>
      <c r="M372">
        <f t="shared" si="233"/>
        <v>136.64484057858411</v>
      </c>
      <c r="N372">
        <f t="shared" si="234"/>
        <v>136.96397568907307</v>
      </c>
    </row>
    <row r="373" spans="1:14">
      <c r="A373" t="s">
        <v>307</v>
      </c>
      <c r="B373" t="s">
        <v>300</v>
      </c>
      <c r="C373" t="s">
        <v>82</v>
      </c>
      <c r="D373">
        <f t="shared" si="225"/>
        <v>-100</v>
      </c>
      <c r="E373">
        <f t="shared" si="226"/>
        <v>170</v>
      </c>
      <c r="F373">
        <f t="shared" si="227"/>
        <v>-150</v>
      </c>
      <c r="G373">
        <f t="shared" si="228"/>
        <v>-77.823248746353698</v>
      </c>
      <c r="H373">
        <f t="shared" si="229"/>
        <v>177</v>
      </c>
      <c r="I373">
        <f t="shared" si="230"/>
        <v>-7.3247631108327402</v>
      </c>
      <c r="K373">
        <f t="shared" si="231"/>
        <v>22.176751253646302</v>
      </c>
      <c r="L373">
        <f t="shared" si="232"/>
        <v>7</v>
      </c>
      <c r="M373">
        <f t="shared" si="233"/>
        <v>142.67523688916725</v>
      </c>
      <c r="N373">
        <f t="shared" si="234"/>
        <v>144.55805587218615</v>
      </c>
    </row>
    <row r="374" spans="1:14">
      <c r="A374" t="s">
        <v>308</v>
      </c>
      <c r="B374" t="s">
        <v>300</v>
      </c>
      <c r="C374" t="s">
        <v>83</v>
      </c>
      <c r="D374">
        <f t="shared" si="225"/>
        <v>-100</v>
      </c>
      <c r="E374">
        <f t="shared" si="226"/>
        <v>170</v>
      </c>
      <c r="F374">
        <f t="shared" si="227"/>
        <v>-150</v>
      </c>
      <c r="G374">
        <f t="shared" si="228"/>
        <v>-46.880025350786802</v>
      </c>
      <c r="H374">
        <f t="shared" si="229"/>
        <v>185</v>
      </c>
      <c r="I374">
        <f t="shared" si="230"/>
        <v>-2.7247081191870697</v>
      </c>
      <c r="K374">
        <f t="shared" si="231"/>
        <v>53.119974649213198</v>
      </c>
      <c r="L374">
        <f t="shared" si="232"/>
        <v>15</v>
      </c>
      <c r="M374">
        <f t="shared" si="233"/>
        <v>147.27529188081294</v>
      </c>
      <c r="N374">
        <f t="shared" si="234"/>
        <v>157.27918904073641</v>
      </c>
    </row>
    <row r="375" spans="1:14">
      <c r="A375" t="s">
        <v>309</v>
      </c>
      <c r="B375" t="s">
        <v>300</v>
      </c>
      <c r="C375" t="s">
        <v>84</v>
      </c>
      <c r="D375">
        <f t="shared" si="225"/>
        <v>-100</v>
      </c>
      <c r="E375">
        <f t="shared" si="226"/>
        <v>170</v>
      </c>
      <c r="F375">
        <f t="shared" si="227"/>
        <v>-150</v>
      </c>
      <c r="G375">
        <f t="shared" si="228"/>
        <v>-16</v>
      </c>
      <c r="H375">
        <f t="shared" si="229"/>
        <v>190</v>
      </c>
      <c r="I375">
        <f t="shared" si="230"/>
        <v>0</v>
      </c>
      <c r="K375">
        <f t="shared" si="231"/>
        <v>84</v>
      </c>
      <c r="L375">
        <f t="shared" si="232"/>
        <v>20</v>
      </c>
      <c r="M375">
        <f t="shared" si="233"/>
        <v>150</v>
      </c>
      <c r="N375">
        <f t="shared" si="234"/>
        <v>173.07801709055948</v>
      </c>
    </row>
    <row r="376" spans="1:14">
      <c r="A376" t="s">
        <v>310</v>
      </c>
      <c r="B376" t="s">
        <v>301</v>
      </c>
      <c r="C376" t="s">
        <v>85</v>
      </c>
      <c r="D376">
        <f t="shared" si="225"/>
        <v>100</v>
      </c>
      <c r="E376">
        <f t="shared" si="226"/>
        <v>170</v>
      </c>
      <c r="F376">
        <f t="shared" si="227"/>
        <v>-150</v>
      </c>
      <c r="G376">
        <f t="shared" si="228"/>
        <v>16</v>
      </c>
      <c r="H376">
        <f t="shared" si="229"/>
        <v>190</v>
      </c>
      <c r="I376">
        <f t="shared" si="230"/>
        <v>0</v>
      </c>
      <c r="K376">
        <f t="shared" si="231"/>
        <v>-84</v>
      </c>
      <c r="L376">
        <f t="shared" si="232"/>
        <v>20</v>
      </c>
      <c r="M376">
        <f t="shared" si="233"/>
        <v>150</v>
      </c>
      <c r="N376">
        <f t="shared" si="234"/>
        <v>173.07801709055948</v>
      </c>
    </row>
    <row r="377" spans="1:14">
      <c r="A377" t="s">
        <v>311</v>
      </c>
      <c r="B377" t="s">
        <v>301</v>
      </c>
      <c r="C377" t="s">
        <v>86</v>
      </c>
      <c r="D377">
        <f t="shared" si="225"/>
        <v>100</v>
      </c>
      <c r="E377">
        <f t="shared" si="226"/>
        <v>170</v>
      </c>
      <c r="F377">
        <f t="shared" si="227"/>
        <v>-150</v>
      </c>
      <c r="G377">
        <f t="shared" si="228"/>
        <v>46.880025350786802</v>
      </c>
      <c r="H377">
        <f t="shared" si="229"/>
        <v>185</v>
      </c>
      <c r="I377">
        <f t="shared" si="230"/>
        <v>-2.7247081191870697</v>
      </c>
      <c r="K377">
        <f t="shared" si="231"/>
        <v>-53.119974649213198</v>
      </c>
      <c r="L377">
        <f t="shared" si="232"/>
        <v>15</v>
      </c>
      <c r="M377">
        <f t="shared" si="233"/>
        <v>147.27529188081294</v>
      </c>
      <c r="N377">
        <f t="shared" si="234"/>
        <v>157.27918904073641</v>
      </c>
    </row>
    <row r="378" spans="1:14">
      <c r="A378" t="s">
        <v>312</v>
      </c>
      <c r="B378" t="s">
        <v>301</v>
      </c>
      <c r="C378" t="s">
        <v>87</v>
      </c>
      <c r="D378">
        <f t="shared" si="225"/>
        <v>100</v>
      </c>
      <c r="E378">
        <f t="shared" si="226"/>
        <v>170</v>
      </c>
      <c r="F378">
        <f t="shared" si="227"/>
        <v>-150</v>
      </c>
      <c r="G378">
        <f t="shared" si="228"/>
        <v>77.823248746353698</v>
      </c>
      <c r="H378">
        <f t="shared" si="229"/>
        <v>177</v>
      </c>
      <c r="I378">
        <f t="shared" si="230"/>
        <v>-7.3247631108327402</v>
      </c>
      <c r="K378">
        <f t="shared" si="231"/>
        <v>-22.176751253646302</v>
      </c>
      <c r="L378">
        <f t="shared" si="232"/>
        <v>7</v>
      </c>
      <c r="M378">
        <f t="shared" si="233"/>
        <v>142.67523688916725</v>
      </c>
      <c r="N378">
        <f t="shared" si="234"/>
        <v>144.55805587218615</v>
      </c>
    </row>
    <row r="379" spans="1:14">
      <c r="A379" t="s">
        <v>313</v>
      </c>
      <c r="B379" t="s">
        <v>301</v>
      </c>
      <c r="C379" t="s">
        <v>88</v>
      </c>
      <c r="D379">
        <f t="shared" si="225"/>
        <v>100</v>
      </c>
      <c r="E379">
        <f t="shared" si="226"/>
        <v>170</v>
      </c>
      <c r="F379">
        <f t="shared" si="227"/>
        <v>-150</v>
      </c>
      <c r="G379">
        <f t="shared" si="228"/>
        <v>109.290757762978</v>
      </c>
      <c r="H379">
        <f t="shared" si="229"/>
        <v>169</v>
      </c>
      <c r="I379">
        <f t="shared" si="230"/>
        <v>-13.355159421415888</v>
      </c>
      <c r="K379">
        <f t="shared" si="231"/>
        <v>9.2907577629780036</v>
      </c>
      <c r="L379">
        <f t="shared" si="232"/>
        <v>-1</v>
      </c>
      <c r="M379">
        <f t="shared" si="233"/>
        <v>136.64484057858411</v>
      </c>
      <c r="N379">
        <f t="shared" si="234"/>
        <v>136.96397568907307</v>
      </c>
    </row>
    <row r="380" spans="1:14">
      <c r="A380" t="s">
        <v>314</v>
      </c>
      <c r="B380" t="s">
        <v>301</v>
      </c>
      <c r="C380" t="s">
        <v>89</v>
      </c>
      <c r="D380">
        <f t="shared" si="225"/>
        <v>100</v>
      </c>
      <c r="E380">
        <f t="shared" si="226"/>
        <v>170</v>
      </c>
      <c r="F380">
        <f t="shared" si="227"/>
        <v>-150</v>
      </c>
      <c r="G380">
        <f t="shared" si="228"/>
        <v>139.75730458125801</v>
      </c>
      <c r="H380">
        <f t="shared" si="229"/>
        <v>159</v>
      </c>
      <c r="I380">
        <f t="shared" si="230"/>
        <v>-20.813675114105912</v>
      </c>
      <c r="K380">
        <f t="shared" si="231"/>
        <v>39.757304581258012</v>
      </c>
      <c r="L380">
        <f t="shared" si="232"/>
        <v>-11</v>
      </c>
      <c r="M380">
        <f t="shared" si="233"/>
        <v>129.18632488589409</v>
      </c>
      <c r="N380">
        <f t="shared" si="234"/>
        <v>135.61249870528417</v>
      </c>
    </row>
    <row r="381" spans="1:14">
      <c r="A381" t="s">
        <v>315</v>
      </c>
      <c r="B381" t="s">
        <v>301</v>
      </c>
      <c r="C381" t="s">
        <v>90</v>
      </c>
      <c r="D381">
        <f t="shared" si="225"/>
        <v>100</v>
      </c>
      <c r="E381">
        <f t="shared" si="226"/>
        <v>170</v>
      </c>
      <c r="F381">
        <f t="shared" si="227"/>
        <v>-150</v>
      </c>
      <c r="G381">
        <f t="shared" si="228"/>
        <v>170.70052797682499</v>
      </c>
      <c r="H381">
        <f t="shared" si="229"/>
        <v>147</v>
      </c>
      <c r="I381">
        <f t="shared" si="230"/>
        <v>-30.147537679254537</v>
      </c>
      <c r="K381">
        <f t="shared" si="231"/>
        <v>70.700527976824986</v>
      </c>
      <c r="L381">
        <f t="shared" si="232"/>
        <v>-23</v>
      </c>
      <c r="M381">
        <f t="shared" si="233"/>
        <v>119.85246232074546</v>
      </c>
      <c r="N381">
        <f t="shared" si="234"/>
        <v>141.03963053180308</v>
      </c>
    </row>
    <row r="382" spans="1:14">
      <c r="A382" t="s">
        <v>316</v>
      </c>
      <c r="B382" t="s">
        <v>301</v>
      </c>
      <c r="C382" t="s">
        <v>91</v>
      </c>
      <c r="D382">
        <f t="shared" si="225"/>
        <v>100</v>
      </c>
      <c r="E382">
        <f t="shared" si="226"/>
        <v>170</v>
      </c>
      <c r="F382">
        <f t="shared" si="227"/>
        <v>-150</v>
      </c>
      <c r="G382">
        <f t="shared" si="228"/>
        <v>201.64375137239199</v>
      </c>
      <c r="H382">
        <f t="shared" si="229"/>
        <v>133</v>
      </c>
      <c r="I382">
        <f t="shared" si="230"/>
        <v>-41.356747116861762</v>
      </c>
      <c r="K382">
        <f t="shared" si="231"/>
        <v>101.64375137239199</v>
      </c>
      <c r="L382">
        <f t="shared" si="232"/>
        <v>-37</v>
      </c>
      <c r="M382">
        <f t="shared" si="233"/>
        <v>108.64325288313825</v>
      </c>
      <c r="N382">
        <f t="shared" si="234"/>
        <v>153.30951891543515</v>
      </c>
    </row>
    <row r="383" spans="1:14">
      <c r="A383" t="s">
        <v>317</v>
      </c>
      <c r="B383" t="s">
        <v>301</v>
      </c>
      <c r="C383" t="s">
        <v>76</v>
      </c>
      <c r="D383">
        <f t="shared" si="225"/>
        <v>100</v>
      </c>
      <c r="E383">
        <f t="shared" si="226"/>
        <v>170</v>
      </c>
      <c r="F383">
        <f t="shared" si="227"/>
        <v>-150</v>
      </c>
      <c r="G383">
        <f t="shared" si="228"/>
        <v>231.52054756642301</v>
      </c>
      <c r="H383">
        <f t="shared" si="229"/>
        <v>116</v>
      </c>
      <c r="I383">
        <f t="shared" si="230"/>
        <v>-55.282028935744542</v>
      </c>
      <c r="K383">
        <f t="shared" si="231"/>
        <v>131.52054756642301</v>
      </c>
      <c r="L383">
        <f t="shared" si="232"/>
        <v>-54</v>
      </c>
      <c r="M383">
        <f t="shared" si="233"/>
        <v>94.717971064255465</v>
      </c>
      <c r="N383">
        <f t="shared" si="234"/>
        <v>170.83661339039963</v>
      </c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2"/>
  <dimension ref="A1"/>
  <sheetViews>
    <sheetView workbookViewId="0"/>
  </sheetViews>
  <sheetFormatPr baseColWidth="10" defaultRowHeight="12.7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Tabelle3"/>
  <dimension ref="A1"/>
  <sheetViews>
    <sheetView workbookViewId="0"/>
  </sheetViews>
  <sheetFormatPr baseColWidth="10" defaultRowHeight="12.7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Bosch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hau3fe</dc:creator>
  <cp:lastModifiedBy>hau3fe</cp:lastModifiedBy>
  <dcterms:created xsi:type="dcterms:W3CDTF">2013-06-26T07:20:41Z</dcterms:created>
  <dcterms:modified xsi:type="dcterms:W3CDTF">2013-06-27T12:43:34Z</dcterms:modified>
</cp:coreProperties>
</file>